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195" windowWidth="18585" windowHeight="3720" activeTab="0"/>
  </bookViews>
  <sheets>
    <sheet name="Arkusz1 (3)" sheetId="1" r:id="rId1"/>
    <sheet name="Arkusz4" sheetId="2" r:id="rId2"/>
    <sheet name="Arkusz2" sheetId="3" r:id="rId3"/>
    <sheet name="Arkusz3" sheetId="4" r:id="rId4"/>
  </sheets>
  <definedNames>
    <definedName name="_xlnm.Print_Area" localSheetId="0">'Arkusz1 (3)'!$A$1:$AE$79</definedName>
  </definedNames>
  <calcPr fullCalcOnLoad="1"/>
</workbook>
</file>

<file path=xl/comments1.xml><?xml version="1.0" encoding="utf-8"?>
<comments xmlns="http://schemas.openxmlformats.org/spreadsheetml/2006/main">
  <authors>
    <author>MP</author>
  </authors>
  <commentList>
    <comment ref="AF7" authorId="0">
      <text>
        <r>
          <rPr>
            <b/>
            <sz val="9"/>
            <rFont val="Tahoma"/>
            <family val="0"/>
          </rPr>
          <t>MP:</t>
        </r>
        <r>
          <rPr>
            <sz val="9"/>
            <rFont val="Tahoma"/>
            <family val="0"/>
          </rPr>
          <t xml:space="preserve">
to jest wymagane (co najmniej 50% bezp. Udział) tylko na studiach stacjonarnych</t>
        </r>
      </text>
    </comment>
    <comment ref="F9" authorId="0">
      <text>
        <r>
          <rPr>
            <b/>
            <sz val="9"/>
            <rFont val="Tahoma"/>
            <family val="0"/>
          </rPr>
          <t>MP:</t>
        </r>
        <r>
          <rPr>
            <sz val="9"/>
            <rFont val="Tahoma"/>
            <family val="0"/>
          </rPr>
          <t xml:space="preserve">
może "seminarium" zamiast "konsultacje" - konsultacje dotycza wszystkich przedmiotów, pooza zajęciami</t>
        </r>
      </text>
    </comment>
    <comment ref="C8" authorId="0">
      <text>
        <r>
          <rPr>
            <b/>
            <sz val="9"/>
            <rFont val="Tahoma"/>
            <family val="0"/>
          </rPr>
          <t>MP:</t>
        </r>
        <r>
          <rPr>
            <sz val="9"/>
            <rFont val="Tahoma"/>
            <family val="0"/>
          </rPr>
          <t xml:space="preserve">
czy nie powinno być:
forma: studia niestacjonarne?</t>
        </r>
      </text>
    </comment>
  </commentList>
</comments>
</file>

<file path=xl/sharedStrings.xml><?xml version="1.0" encoding="utf-8"?>
<sst xmlns="http://schemas.openxmlformats.org/spreadsheetml/2006/main" count="206" uniqueCount="143">
  <si>
    <t>ECTS</t>
  </si>
  <si>
    <t>Wymiar godzin</t>
  </si>
  <si>
    <t>Forma zal.</t>
  </si>
  <si>
    <t>pw</t>
  </si>
  <si>
    <t>Praktyki zawodowe*</t>
  </si>
  <si>
    <t>OGÓŁEM</t>
  </si>
  <si>
    <t>I</t>
  </si>
  <si>
    <t>II</t>
  </si>
  <si>
    <t>IV</t>
  </si>
  <si>
    <t>RAZEM poz. 1-12</t>
  </si>
  <si>
    <t>E4</t>
  </si>
  <si>
    <t>Z3</t>
  </si>
  <si>
    <t>Z4</t>
  </si>
  <si>
    <t>Z 1,2,3,4</t>
  </si>
  <si>
    <t>Z1</t>
  </si>
  <si>
    <t>Z2</t>
  </si>
  <si>
    <t>Z 1,2,3</t>
  </si>
  <si>
    <t>RAZEM poz. 13-19</t>
  </si>
  <si>
    <t>RAZEM poz. 20-27</t>
  </si>
  <si>
    <t>RAZEM poz. 28-31</t>
  </si>
  <si>
    <t>Studia II stopnia, Kierunek: Fizjoterapia</t>
  </si>
  <si>
    <t>Profil praktyczny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</si>
  <si>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</si>
  <si>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</si>
  <si>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</si>
  <si>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</si>
  <si>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</si>
  <si>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</si>
  <si>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</si>
  <si>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</si>
  <si>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</si>
  <si>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</si>
  <si>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</si>
  <si>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</si>
  <si>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K1</t>
  </si>
  <si>
    <t>K2</t>
  </si>
  <si>
    <t>K3</t>
  </si>
  <si>
    <t>K4</t>
  </si>
  <si>
    <t>K5</t>
  </si>
  <si>
    <t>K6</t>
  </si>
  <si>
    <t>K7</t>
  </si>
  <si>
    <t>SG1</t>
  </si>
  <si>
    <t>SG2</t>
  </si>
  <si>
    <t>SG3</t>
  </si>
  <si>
    <t>SG4</t>
  </si>
  <si>
    <t>SG5</t>
  </si>
  <si>
    <t>SG6</t>
  </si>
  <si>
    <t>SG7</t>
  </si>
  <si>
    <t>SG8</t>
  </si>
  <si>
    <t>SS1</t>
  </si>
  <si>
    <t>SS2</t>
  </si>
  <si>
    <t>SS3</t>
  </si>
  <si>
    <t>SS4</t>
  </si>
  <si>
    <t>SS5</t>
  </si>
  <si>
    <t>SS6</t>
  </si>
  <si>
    <t>SS7</t>
  </si>
  <si>
    <t>SS8</t>
  </si>
  <si>
    <t>SP1</t>
  </si>
  <si>
    <t>SP2</t>
  </si>
  <si>
    <t>SP3</t>
  </si>
  <si>
    <t>SP4</t>
  </si>
  <si>
    <t>SP5</t>
  </si>
  <si>
    <t>SP6</t>
  </si>
  <si>
    <t>SP7</t>
  </si>
  <si>
    <t>SP8</t>
  </si>
  <si>
    <t>PR1</t>
  </si>
  <si>
    <t>PR2</t>
  </si>
  <si>
    <t>PR3</t>
  </si>
  <si>
    <t>PR4</t>
  </si>
  <si>
    <t>Epidemiologia i biostatystyka</t>
  </si>
  <si>
    <t>Etyka zawodowa, bioetyka i etyka badań naukowych</t>
  </si>
  <si>
    <t>Dietetyka</t>
  </si>
  <si>
    <t>Zdrowie publiczne i demografia</t>
  </si>
  <si>
    <t>Metodologia badań i wprowadzenie do Evidence-based Practice</t>
  </si>
  <si>
    <t>Zarządzanie, marketing, działalność gospodarcza</t>
  </si>
  <si>
    <t>Seminarium magisterskie*</t>
  </si>
  <si>
    <t>Fizjoterapia sportowa i trening zdrowotny</t>
  </si>
  <si>
    <t>Fizjoterapeuta w zespole terapeutycznym</t>
  </si>
  <si>
    <t>Fizjoterapia w leczeniu ran, oparzeń i owrzodzeń</t>
  </si>
  <si>
    <t>Programowanie i ewaluacja fizjoterapii, klasyfikacja ICF</t>
  </si>
  <si>
    <t>Balneologia i lecznictwo uzdrowiskowe</t>
  </si>
  <si>
    <t>Badania naukowe i EBP w fizjoterapii geriatrycznej</t>
  </si>
  <si>
    <t>Metody i techniki fizjoterapeutyczne stosowane w fizjoterapii geriatrycznej</t>
  </si>
  <si>
    <t>Fizjoterapia psychospołeczna w geriatrii</t>
  </si>
  <si>
    <t>Fizjoterapia internistyczna w geriatrii</t>
  </si>
  <si>
    <t>Fizjoterapia neurologiczna w geriatrii</t>
  </si>
  <si>
    <t>Fizjoterapia kardiopulmonologiczna w geriatrii</t>
  </si>
  <si>
    <t>Fizjoterapia w chorobach i dysfunkcjach narządu ruchu w geriatrii</t>
  </si>
  <si>
    <t>Fizjoterapia psychiatryczna w geriatrii</t>
  </si>
  <si>
    <t>Badania naukowe i EBP w fizjoterapii w sporcie i aktywności fizycznej</t>
  </si>
  <si>
    <t>Metody i techniki fizjoterapeutyczne stosowane w sporcie i aktywności fizycznej</t>
  </si>
  <si>
    <t>Fizjoterapia psychospołeczna w sporcie i aktywności fizycznej</t>
  </si>
  <si>
    <t>Fizjoterapia internistyczna w sporcie i aktywności fizycznej</t>
  </si>
  <si>
    <t>Fizjoterapia neurologiczna w sporcie i aktywności fizycznej</t>
  </si>
  <si>
    <t>Fizjoterapia kardiopulmonologiczna w sporcie i aktywności fizycznej</t>
  </si>
  <si>
    <t>Fizjoterapia w chorobach i dysfunkcjach narządu ruchu w sporcie i aktywności fizycznej</t>
  </si>
  <si>
    <t>Fizjoterapia psychiatryczna w sporcie i aktywności fizycznej</t>
  </si>
  <si>
    <t>Badania naukowe i EBP w fizjoterapii pediatrycznej</t>
  </si>
  <si>
    <t>Metody i techniki fizjoterapeutyczne stosowane w fizjoterapii pediatrycznej</t>
  </si>
  <si>
    <t>Fizjoterapia psychospołeczna w pediatrii</t>
  </si>
  <si>
    <t>Fizjoterapia internistyczna w pediatrii</t>
  </si>
  <si>
    <t>Fizjoterapia neurologiczna w pediatrii</t>
  </si>
  <si>
    <t>Fizjoterapia kardiopulmonologiczna w pediatrii</t>
  </si>
  <si>
    <t>Fizjoterapia w chorobach i dysfunkcjach narządu ruchu w pediatrii</t>
  </si>
  <si>
    <t>Fizjoterapia psychiatryczna w pediatrii</t>
  </si>
  <si>
    <t>Praktyka wdrożeniowa</t>
  </si>
  <si>
    <t>Praktyka kliniczna</t>
  </si>
  <si>
    <t>Praktyka balneoterapeutyczna</t>
  </si>
  <si>
    <t>Praktyka pozakliniczna</t>
  </si>
  <si>
    <t>Praca własna</t>
  </si>
  <si>
    <t>Semestralny wymiar godzin</t>
  </si>
  <si>
    <t>W.</t>
  </si>
  <si>
    <t>Ćw.</t>
  </si>
  <si>
    <t>kons.</t>
  </si>
  <si>
    <t>Moduł kształcenia podstawowego</t>
  </si>
  <si>
    <t>Psychospołeczne podstawy fizjoterapii</t>
  </si>
  <si>
    <t>Edukacyjne podstawy fizjoterapii</t>
  </si>
  <si>
    <t>Zagadnienia prawno-administracyjne dotyczące fizjoterapii</t>
  </si>
  <si>
    <t>Moduł kierunkowy</t>
  </si>
  <si>
    <t xml:space="preserve">Zagadnienia patobiomechaniczne fizjoterapii </t>
  </si>
  <si>
    <t>Zagadnienia biomedyczne fizjoterapii</t>
  </si>
  <si>
    <t>Łączna liczba godzin</t>
  </si>
  <si>
    <t xml:space="preserve"> Wskaźniki</t>
  </si>
  <si>
    <t>Godziny kontaktowe</t>
  </si>
  <si>
    <t>Ogółem kontak-towe</t>
  </si>
  <si>
    <t>Konsul-tacje</t>
  </si>
  <si>
    <t>Forma niestacjonarna</t>
  </si>
  <si>
    <t>PRACA KONTAKTOWA - W + ĆW + KONS = 1469 GODZ.</t>
  </si>
  <si>
    <t>PRACA WŁASNA = 2131 GODZ.</t>
  </si>
  <si>
    <t>Język angielski</t>
  </si>
  <si>
    <t>Wychowanie fizyczne**</t>
  </si>
  <si>
    <t xml:space="preserve">III </t>
  </si>
  <si>
    <t>Moduł kierunkowy specjalnościowy do wyboru* (1z 3)</t>
  </si>
  <si>
    <t>1*</t>
  </si>
  <si>
    <t>Fizjoterapia geriatryczna</t>
  </si>
  <si>
    <t>2*</t>
  </si>
  <si>
    <t>Fizjoterapia w sporcie i aktywności fizycznej</t>
  </si>
  <si>
    <t>3*</t>
  </si>
  <si>
    <t>Fizjoterapia pediatryczna</t>
  </si>
  <si>
    <t>**P12 - Wychowanie fizyczne: I sem. gry sportowe, II sem. gimnastyka, III sem. pływanie, IV sem. lekkoatletyka</t>
  </si>
  <si>
    <t>* do wyboru: moduły kierunkowe specjalnościowe - wybór modułu; seminarium magisterskie - wybór problematyki; praktyki - wybór placówki w ramach danej praktyki</t>
  </si>
  <si>
    <t>Załącznik nr 2                                                                                                                         do uchwały nr 71/2013/2014                                                                                       Rady Wydziału Wychowania Fizycznego i Sportu                                                                             w Białej Podlaskiej                                                                                                  z dnia 18 września 2014 r.</t>
  </si>
  <si>
    <t xml:space="preserve">                                                                                                                        PLAN STUDIÓW - STUDIA NIESTACJONARNE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</si>
</sst>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30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double">
        <color indexed="30"/>
      </left>
      <right style="double">
        <color indexed="30"/>
      </right>
      <top style="double">
        <color indexed="30"/>
      </top>
      <bottom/>
    </border>
    <border>
      <left style="double">
        <color indexed="30"/>
      </left>
      <right style="double">
        <color indexed="30"/>
      </right>
      <top/>
      <bottom style="double">
        <color indexed="30"/>
      </bottom>
    </border>
    <border>
      <left style="thin">
        <color indexed="15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5" xfId="0" applyFont="1" applyFill="1" applyBorder="1" applyAlignment="1">
      <alignment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wrapText="1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5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wrapText="1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wrapText="1"/>
    </xf>
    <xf numFmtId="0" fontId="13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vertical="center"/>
    </xf>
    <xf numFmtId="0" fontId="6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75" xfId="0" applyFont="1" applyFill="1" applyBorder="1" applyAlignment="1">
      <alignment horizontal="center" wrapText="1"/>
    </xf>
    <xf numFmtId="0" fontId="13" fillId="0" borderId="76" xfId="0" applyFont="1" applyFill="1" applyBorder="1" applyAlignment="1">
      <alignment horizontal="center" wrapText="1"/>
    </xf>
    <xf numFmtId="0" fontId="8" fillId="0" borderId="77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/>
    </xf>
    <xf numFmtId="0" fontId="8" fillId="0" borderId="71" xfId="0" applyFont="1" applyFill="1" applyBorder="1" applyAlignment="1">
      <alignment wrapText="1"/>
    </xf>
    <xf numFmtId="0" fontId="0" fillId="0" borderId="41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0" fillId="0" borderId="62" xfId="0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56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6" fillId="0" borderId="34" xfId="0" applyFont="1" applyBorder="1" applyAlignment="1">
      <alignment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8"/>
  <sheetViews>
    <sheetView tabSelected="1" view="pageBreakPreview" zoomScaleSheetLayoutView="100" zoomScalePageLayoutView="0" workbookViewId="0" topLeftCell="A13">
      <selection activeCell="C2" sqref="C2"/>
    </sheetView>
  </sheetViews>
  <sheetFormatPr defaultColWidth="9.140625" defaultRowHeight="12.75"/>
  <cols>
    <col min="1" max="1" width="4.28125" style="9" customWidth="1"/>
    <col min="2" max="2" width="5.00390625" style="9" customWidth="1"/>
    <col min="3" max="3" width="62.421875" style="6" customWidth="1"/>
    <col min="4" max="4" width="4.7109375" style="5" customWidth="1"/>
    <col min="5" max="5" width="5.8515625" style="5" customWidth="1"/>
    <col min="6" max="6" width="6.00390625" style="5" customWidth="1"/>
    <col min="7" max="7" width="6.7109375" style="36" customWidth="1"/>
    <col min="8" max="8" width="6.57421875" style="5" customWidth="1"/>
    <col min="9" max="9" width="7.140625" style="5" customWidth="1"/>
    <col min="10" max="10" width="5.7109375" style="5" customWidth="1"/>
    <col min="11" max="14" width="4.8515625" style="5" customWidth="1"/>
    <col min="15" max="15" width="5.57421875" style="5" customWidth="1"/>
    <col min="16" max="19" width="4.8515625" style="5" customWidth="1"/>
    <col min="20" max="20" width="5.7109375" style="5" customWidth="1"/>
    <col min="21" max="24" width="4.8515625" style="5" customWidth="1"/>
    <col min="25" max="25" width="5.57421875" style="5" customWidth="1"/>
    <col min="26" max="29" width="4.8515625" style="5" customWidth="1"/>
    <col min="30" max="30" width="5.7109375" style="5" customWidth="1"/>
    <col min="31" max="31" width="8.8515625" style="5" customWidth="1"/>
    <col min="32" max="32" width="17.7109375" style="0" customWidth="1"/>
  </cols>
  <sheetData>
    <row r="1" spans="19:31" ht="12.75">
      <c r="S1" s="129"/>
      <c r="T1" s="130" t="s">
        <v>141</v>
      </c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</row>
    <row r="2" spans="19:31" ht="12.75">
      <c r="S2" s="129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9:31" ht="12.75">
      <c r="S3" s="129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</row>
    <row r="4" spans="19:31" ht="12.75">
      <c r="S4" s="129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</row>
    <row r="5" spans="3:31" ht="13.5" thickBot="1">
      <c r="C5" s="132" t="s">
        <v>142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S5" s="12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</row>
    <row r="6" spans="1:31" ht="13.5" thickBot="1">
      <c r="A6" s="45"/>
      <c r="S6" s="129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</row>
    <row r="7" spans="2:32" s="10" customFormat="1" ht="13.5" customHeight="1" thickBot="1">
      <c r="B7" s="45"/>
      <c r="C7" s="46" t="s">
        <v>20</v>
      </c>
      <c r="D7" s="158" t="s">
        <v>1</v>
      </c>
      <c r="E7" s="159"/>
      <c r="F7" s="159"/>
      <c r="G7" s="159"/>
      <c r="H7" s="159"/>
      <c r="I7" s="147" t="s">
        <v>122</v>
      </c>
      <c r="J7" s="148"/>
      <c r="K7" s="160" t="s">
        <v>110</v>
      </c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2"/>
      <c r="AB7" s="162"/>
      <c r="AC7" s="162"/>
      <c r="AD7" s="162"/>
      <c r="AE7" s="137" t="s">
        <v>2</v>
      </c>
      <c r="AF7" s="136"/>
    </row>
    <row r="8" spans="1:32" s="10" customFormat="1" ht="15.75">
      <c r="A8" s="47"/>
      <c r="B8" s="47"/>
      <c r="C8" s="48" t="s">
        <v>126</v>
      </c>
      <c r="D8" s="143" t="s">
        <v>123</v>
      </c>
      <c r="E8" s="144"/>
      <c r="F8" s="144"/>
      <c r="G8" s="144"/>
      <c r="H8" s="145" t="s">
        <v>109</v>
      </c>
      <c r="I8" s="149" t="s">
        <v>121</v>
      </c>
      <c r="J8" s="151" t="s">
        <v>0</v>
      </c>
      <c r="K8" s="140">
        <v>1</v>
      </c>
      <c r="L8" s="141"/>
      <c r="M8" s="141"/>
      <c r="N8" s="141"/>
      <c r="O8" s="142"/>
      <c r="P8" s="153">
        <v>2</v>
      </c>
      <c r="Q8" s="141"/>
      <c r="R8" s="141"/>
      <c r="S8" s="141"/>
      <c r="T8" s="154"/>
      <c r="U8" s="140">
        <v>3</v>
      </c>
      <c r="V8" s="141"/>
      <c r="W8" s="141"/>
      <c r="X8" s="141"/>
      <c r="Y8" s="142"/>
      <c r="Z8" s="153">
        <v>4</v>
      </c>
      <c r="AA8" s="141"/>
      <c r="AB8" s="141"/>
      <c r="AC8" s="141"/>
      <c r="AD8" s="154"/>
      <c r="AE8" s="138"/>
      <c r="AF8" s="136"/>
    </row>
    <row r="9" spans="1:32" s="10" customFormat="1" ht="35.25" customHeight="1" thickBot="1">
      <c r="A9" s="49"/>
      <c r="B9" s="49"/>
      <c r="C9" s="102" t="s">
        <v>21</v>
      </c>
      <c r="D9" s="49" t="s">
        <v>111</v>
      </c>
      <c r="E9" s="50" t="s">
        <v>112</v>
      </c>
      <c r="F9" s="51" t="s">
        <v>125</v>
      </c>
      <c r="G9" s="51" t="s">
        <v>124</v>
      </c>
      <c r="H9" s="146"/>
      <c r="I9" s="150"/>
      <c r="J9" s="152"/>
      <c r="K9" s="103" t="s">
        <v>111</v>
      </c>
      <c r="L9" s="104" t="s">
        <v>112</v>
      </c>
      <c r="M9" s="104" t="s">
        <v>113</v>
      </c>
      <c r="N9" s="104" t="s">
        <v>3</v>
      </c>
      <c r="O9" s="105" t="s">
        <v>0</v>
      </c>
      <c r="P9" s="106" t="s">
        <v>111</v>
      </c>
      <c r="Q9" s="104" t="s">
        <v>112</v>
      </c>
      <c r="R9" s="104" t="s">
        <v>113</v>
      </c>
      <c r="S9" s="104" t="s">
        <v>3</v>
      </c>
      <c r="T9" s="107" t="s">
        <v>0</v>
      </c>
      <c r="U9" s="103" t="s">
        <v>111</v>
      </c>
      <c r="V9" s="104" t="s">
        <v>112</v>
      </c>
      <c r="W9" s="104" t="s">
        <v>113</v>
      </c>
      <c r="X9" s="104" t="s">
        <v>3</v>
      </c>
      <c r="Y9" s="105" t="s">
        <v>0</v>
      </c>
      <c r="Z9" s="106" t="s">
        <v>111</v>
      </c>
      <c r="AA9" s="104" t="s">
        <v>112</v>
      </c>
      <c r="AB9" s="104" t="s">
        <v>113</v>
      </c>
      <c r="AC9" s="104" t="s">
        <v>3</v>
      </c>
      <c r="AD9" s="108" t="s">
        <v>0</v>
      </c>
      <c r="AE9" s="139"/>
      <c r="AF9" s="136"/>
    </row>
    <row r="10" spans="1:32" ht="15" customHeight="1" thickBot="1">
      <c r="A10" s="52"/>
      <c r="B10" s="52" t="s">
        <v>6</v>
      </c>
      <c r="C10" s="53" t="s">
        <v>114</v>
      </c>
      <c r="D10" s="54"/>
      <c r="E10" s="55"/>
      <c r="F10" s="55"/>
      <c r="G10" s="55"/>
      <c r="H10" s="56"/>
      <c r="I10" s="54"/>
      <c r="J10" s="57"/>
      <c r="K10" s="58"/>
      <c r="L10" s="34"/>
      <c r="M10" s="34"/>
      <c r="N10" s="34"/>
      <c r="O10" s="59"/>
      <c r="P10" s="60"/>
      <c r="Q10" s="34"/>
      <c r="R10" s="34"/>
      <c r="S10" s="34"/>
      <c r="T10" s="61"/>
      <c r="U10" s="58"/>
      <c r="V10" s="34"/>
      <c r="W10" s="34"/>
      <c r="X10" s="34"/>
      <c r="Y10" s="59"/>
      <c r="Z10" s="60"/>
      <c r="AA10" s="34"/>
      <c r="AB10" s="34"/>
      <c r="AC10" s="34"/>
      <c r="AD10" s="61"/>
      <c r="AE10" s="62"/>
      <c r="AF10" s="11"/>
    </row>
    <row r="11" spans="1:32" ht="12.75">
      <c r="A11" s="22">
        <v>1</v>
      </c>
      <c r="B11" s="22" t="s">
        <v>22</v>
      </c>
      <c r="C11" s="63" t="s">
        <v>69</v>
      </c>
      <c r="D11" s="64">
        <v>10</v>
      </c>
      <c r="E11" s="26">
        <v>10</v>
      </c>
      <c r="F11" s="26"/>
      <c r="G11" s="26">
        <f aca="true" t="shared" si="0" ref="G11:G21">D11+E11+F11</f>
        <v>20</v>
      </c>
      <c r="H11" s="37">
        <v>40</v>
      </c>
      <c r="I11" s="38">
        <f aca="true" t="shared" si="1" ref="I11:I22">SUM(G11:H11)</f>
        <v>60</v>
      </c>
      <c r="J11" s="39">
        <v>2</v>
      </c>
      <c r="K11" s="40">
        <v>10</v>
      </c>
      <c r="L11" s="26">
        <v>10</v>
      </c>
      <c r="M11" s="26"/>
      <c r="N11" s="26">
        <v>40</v>
      </c>
      <c r="O11" s="37">
        <v>2</v>
      </c>
      <c r="P11" s="22"/>
      <c r="Q11" s="26"/>
      <c r="R11" s="26"/>
      <c r="S11" s="26"/>
      <c r="T11" s="65"/>
      <c r="U11" s="40"/>
      <c r="V11" s="26"/>
      <c r="W11" s="26"/>
      <c r="X11" s="26"/>
      <c r="Y11" s="37"/>
      <c r="Z11" s="22"/>
      <c r="AA11" s="26"/>
      <c r="AB11" s="26"/>
      <c r="AC11" s="26"/>
      <c r="AD11" s="65"/>
      <c r="AE11" s="66" t="s">
        <v>14</v>
      </c>
      <c r="AF11" s="11"/>
    </row>
    <row r="12" spans="1:32" ht="12.75">
      <c r="A12" s="67">
        <v>2</v>
      </c>
      <c r="B12" s="22" t="s">
        <v>23</v>
      </c>
      <c r="C12" s="16" t="s">
        <v>115</v>
      </c>
      <c r="D12" s="68">
        <v>20</v>
      </c>
      <c r="E12" s="25">
        <v>10</v>
      </c>
      <c r="F12" s="25"/>
      <c r="G12" s="26">
        <f t="shared" si="0"/>
        <v>30</v>
      </c>
      <c r="H12" s="41">
        <v>60</v>
      </c>
      <c r="I12" s="38">
        <f t="shared" si="1"/>
        <v>90</v>
      </c>
      <c r="J12" s="42">
        <v>3</v>
      </c>
      <c r="K12" s="44">
        <v>20</v>
      </c>
      <c r="L12" s="13">
        <v>10</v>
      </c>
      <c r="M12" s="13"/>
      <c r="N12" s="13">
        <v>60</v>
      </c>
      <c r="O12" s="69">
        <v>3</v>
      </c>
      <c r="P12" s="12"/>
      <c r="Q12" s="13"/>
      <c r="R12" s="13"/>
      <c r="S12" s="13"/>
      <c r="T12" s="70"/>
      <c r="U12" s="44"/>
      <c r="V12" s="13"/>
      <c r="W12" s="13"/>
      <c r="X12" s="13"/>
      <c r="Y12" s="69"/>
      <c r="Z12" s="12"/>
      <c r="AA12" s="13"/>
      <c r="AB12" s="13"/>
      <c r="AC12" s="13"/>
      <c r="AD12" s="70"/>
      <c r="AE12" s="71" t="s">
        <v>14</v>
      </c>
      <c r="AF12" s="11"/>
    </row>
    <row r="13" spans="1:32" ht="12.75">
      <c r="A13" s="67">
        <v>3</v>
      </c>
      <c r="B13" s="22" t="s">
        <v>24</v>
      </c>
      <c r="C13" s="16" t="s">
        <v>70</v>
      </c>
      <c r="D13" s="68">
        <v>10</v>
      </c>
      <c r="E13" s="25">
        <v>10</v>
      </c>
      <c r="F13" s="25"/>
      <c r="G13" s="26">
        <f t="shared" si="0"/>
        <v>20</v>
      </c>
      <c r="H13" s="41">
        <v>40</v>
      </c>
      <c r="I13" s="38">
        <f t="shared" si="1"/>
        <v>60</v>
      </c>
      <c r="J13" s="42">
        <f>O13+T13+Y13+AD13</f>
        <v>2</v>
      </c>
      <c r="K13" s="43">
        <v>10</v>
      </c>
      <c r="L13" s="25">
        <v>10</v>
      </c>
      <c r="M13" s="25"/>
      <c r="N13" s="25">
        <v>40</v>
      </c>
      <c r="O13" s="41">
        <v>2</v>
      </c>
      <c r="P13" s="67"/>
      <c r="Q13" s="25"/>
      <c r="R13" s="25"/>
      <c r="S13" s="25"/>
      <c r="T13" s="72"/>
      <c r="U13" s="43"/>
      <c r="V13" s="25"/>
      <c r="W13" s="25"/>
      <c r="X13" s="25"/>
      <c r="Y13" s="41"/>
      <c r="Z13" s="67"/>
      <c r="AA13" s="25"/>
      <c r="AB13" s="25"/>
      <c r="AC13" s="25"/>
      <c r="AD13" s="72"/>
      <c r="AE13" s="73" t="s">
        <v>14</v>
      </c>
      <c r="AF13" s="11"/>
    </row>
    <row r="14" spans="1:32" ht="12.75">
      <c r="A14" s="67">
        <v>4</v>
      </c>
      <c r="B14" s="22" t="s">
        <v>25</v>
      </c>
      <c r="C14" s="23" t="s">
        <v>71</v>
      </c>
      <c r="D14" s="24">
        <v>10</v>
      </c>
      <c r="E14" s="25">
        <v>10</v>
      </c>
      <c r="F14" s="25"/>
      <c r="G14" s="26">
        <f t="shared" si="0"/>
        <v>20</v>
      </c>
      <c r="H14" s="41">
        <v>40</v>
      </c>
      <c r="I14" s="38">
        <f t="shared" si="1"/>
        <v>60</v>
      </c>
      <c r="J14" s="27">
        <f>O14+T14+Y14+AD14</f>
        <v>2</v>
      </c>
      <c r="K14" s="28">
        <v>10</v>
      </c>
      <c r="L14" s="15">
        <v>10</v>
      </c>
      <c r="M14" s="15"/>
      <c r="N14" s="15">
        <v>40</v>
      </c>
      <c r="O14" s="30">
        <v>2</v>
      </c>
      <c r="P14" s="14"/>
      <c r="Q14" s="15"/>
      <c r="R14" s="15"/>
      <c r="S14" s="15"/>
      <c r="T14" s="29"/>
      <c r="U14" s="28"/>
      <c r="V14" s="15"/>
      <c r="W14" s="15"/>
      <c r="X14" s="15"/>
      <c r="Y14" s="30"/>
      <c r="Z14" s="14"/>
      <c r="AA14" s="15"/>
      <c r="AB14" s="15"/>
      <c r="AC14" s="15"/>
      <c r="AD14" s="29"/>
      <c r="AE14" s="31" t="s">
        <v>14</v>
      </c>
      <c r="AF14" s="11"/>
    </row>
    <row r="15" spans="1:32" ht="12.75">
      <c r="A15" s="67">
        <v>5</v>
      </c>
      <c r="B15" s="22" t="s">
        <v>26</v>
      </c>
      <c r="C15" s="23" t="s">
        <v>72</v>
      </c>
      <c r="D15" s="24">
        <v>10</v>
      </c>
      <c r="E15" s="25">
        <v>10</v>
      </c>
      <c r="F15" s="25"/>
      <c r="G15" s="26">
        <f t="shared" si="0"/>
        <v>20</v>
      </c>
      <c r="H15" s="41">
        <v>40</v>
      </c>
      <c r="I15" s="38">
        <f t="shared" si="1"/>
        <v>60</v>
      </c>
      <c r="J15" s="27">
        <v>2</v>
      </c>
      <c r="K15" s="28">
        <v>10</v>
      </c>
      <c r="L15" s="15">
        <v>10</v>
      </c>
      <c r="M15" s="15"/>
      <c r="N15" s="15">
        <v>40</v>
      </c>
      <c r="O15" s="30">
        <v>2</v>
      </c>
      <c r="P15" s="14"/>
      <c r="Q15" s="15"/>
      <c r="R15" s="15"/>
      <c r="S15" s="15"/>
      <c r="T15" s="29"/>
      <c r="U15" s="28"/>
      <c r="V15" s="15"/>
      <c r="W15" s="15"/>
      <c r="X15" s="15"/>
      <c r="Y15" s="30"/>
      <c r="Z15" s="14"/>
      <c r="AA15" s="15"/>
      <c r="AB15" s="15"/>
      <c r="AC15" s="15"/>
      <c r="AD15" s="29"/>
      <c r="AE15" s="31" t="s">
        <v>14</v>
      </c>
      <c r="AF15" s="11"/>
    </row>
    <row r="16" spans="1:32" ht="12.75">
      <c r="A16" s="67">
        <v>6</v>
      </c>
      <c r="B16" s="22" t="s">
        <v>27</v>
      </c>
      <c r="C16" s="23" t="s">
        <v>116</v>
      </c>
      <c r="D16" s="24">
        <v>20</v>
      </c>
      <c r="E16" s="25">
        <v>10</v>
      </c>
      <c r="F16" s="25"/>
      <c r="G16" s="26">
        <f t="shared" si="0"/>
        <v>30</v>
      </c>
      <c r="H16" s="41">
        <v>60</v>
      </c>
      <c r="I16" s="38">
        <f t="shared" si="1"/>
        <v>90</v>
      </c>
      <c r="J16" s="27">
        <f aca="true" t="shared" si="2" ref="J16:J22">O16+T16+Y16+AD16</f>
        <v>3</v>
      </c>
      <c r="K16" s="74"/>
      <c r="L16" s="75"/>
      <c r="M16" s="75"/>
      <c r="N16" s="75"/>
      <c r="O16" s="76"/>
      <c r="P16" s="77">
        <v>20</v>
      </c>
      <c r="Q16" s="75">
        <v>10</v>
      </c>
      <c r="R16" s="75"/>
      <c r="S16" s="75">
        <v>60</v>
      </c>
      <c r="T16" s="78">
        <v>3</v>
      </c>
      <c r="U16" s="74"/>
      <c r="V16" s="75"/>
      <c r="W16" s="75"/>
      <c r="X16" s="75"/>
      <c r="Y16" s="76"/>
      <c r="Z16" s="77"/>
      <c r="AA16" s="75"/>
      <c r="AB16" s="75"/>
      <c r="AC16" s="75"/>
      <c r="AD16" s="78"/>
      <c r="AE16" s="79" t="s">
        <v>15</v>
      </c>
      <c r="AF16" s="11"/>
    </row>
    <row r="17" spans="1:32" ht="12.75">
      <c r="A17" s="67">
        <v>7</v>
      </c>
      <c r="B17" s="22" t="s">
        <v>28</v>
      </c>
      <c r="C17" s="16" t="s">
        <v>73</v>
      </c>
      <c r="D17" s="68">
        <v>20</v>
      </c>
      <c r="E17" s="25">
        <v>20</v>
      </c>
      <c r="F17" s="25"/>
      <c r="G17" s="26">
        <f t="shared" si="0"/>
        <v>40</v>
      </c>
      <c r="H17" s="41">
        <v>80</v>
      </c>
      <c r="I17" s="38">
        <f t="shared" si="1"/>
        <v>120</v>
      </c>
      <c r="J17" s="42">
        <f t="shared" si="2"/>
        <v>4</v>
      </c>
      <c r="K17" s="43"/>
      <c r="L17" s="25"/>
      <c r="M17" s="25"/>
      <c r="N17" s="25"/>
      <c r="O17" s="41"/>
      <c r="P17" s="67">
        <v>20</v>
      </c>
      <c r="Q17" s="25">
        <v>20</v>
      </c>
      <c r="R17" s="25"/>
      <c r="S17" s="25">
        <v>80</v>
      </c>
      <c r="T17" s="72">
        <v>4</v>
      </c>
      <c r="U17" s="43"/>
      <c r="V17" s="25"/>
      <c r="W17" s="25"/>
      <c r="X17" s="25"/>
      <c r="Y17" s="41"/>
      <c r="Z17" s="67"/>
      <c r="AA17" s="25"/>
      <c r="AB17" s="25"/>
      <c r="AC17" s="25"/>
      <c r="AD17" s="72"/>
      <c r="AE17" s="73" t="s">
        <v>15</v>
      </c>
      <c r="AF17" s="11"/>
    </row>
    <row r="18" spans="1:32" ht="12.75">
      <c r="A18" s="67">
        <v>8</v>
      </c>
      <c r="B18" s="22" t="s">
        <v>29</v>
      </c>
      <c r="C18" s="16" t="s">
        <v>117</v>
      </c>
      <c r="D18" s="68">
        <v>10</v>
      </c>
      <c r="E18" s="25">
        <v>10</v>
      </c>
      <c r="F18" s="25"/>
      <c r="G18" s="26">
        <f t="shared" si="0"/>
        <v>20</v>
      </c>
      <c r="H18" s="41">
        <v>40</v>
      </c>
      <c r="I18" s="38">
        <f t="shared" si="1"/>
        <v>60</v>
      </c>
      <c r="J18" s="42">
        <f t="shared" si="2"/>
        <v>2</v>
      </c>
      <c r="K18" s="43"/>
      <c r="L18" s="25"/>
      <c r="M18" s="25"/>
      <c r="N18" s="25"/>
      <c r="O18" s="41"/>
      <c r="P18" s="67"/>
      <c r="Q18" s="25"/>
      <c r="R18" s="25"/>
      <c r="S18" s="25"/>
      <c r="T18" s="72"/>
      <c r="U18" s="43"/>
      <c r="V18" s="25"/>
      <c r="W18" s="25"/>
      <c r="X18" s="25"/>
      <c r="Y18" s="41"/>
      <c r="Z18" s="67">
        <v>10</v>
      </c>
      <c r="AA18" s="25">
        <v>10</v>
      </c>
      <c r="AB18" s="25"/>
      <c r="AC18" s="25">
        <v>40</v>
      </c>
      <c r="AD18" s="72">
        <v>2</v>
      </c>
      <c r="AE18" s="73" t="s">
        <v>12</v>
      </c>
      <c r="AF18" s="11"/>
    </row>
    <row r="19" spans="1:33" s="4" customFormat="1" ht="12.75">
      <c r="A19" s="14">
        <v>9</v>
      </c>
      <c r="B19" s="22" t="s">
        <v>30</v>
      </c>
      <c r="C19" s="23" t="s">
        <v>74</v>
      </c>
      <c r="D19" s="24">
        <v>10</v>
      </c>
      <c r="E19" s="25">
        <v>10</v>
      </c>
      <c r="F19" s="25"/>
      <c r="G19" s="26">
        <f t="shared" si="0"/>
        <v>20</v>
      </c>
      <c r="H19" s="30">
        <v>40</v>
      </c>
      <c r="I19" s="38">
        <f t="shared" si="1"/>
        <v>60</v>
      </c>
      <c r="J19" s="27">
        <f t="shared" si="2"/>
        <v>2</v>
      </c>
      <c r="K19" s="28"/>
      <c r="L19" s="15"/>
      <c r="M19" s="15"/>
      <c r="N19" s="15"/>
      <c r="O19" s="30"/>
      <c r="P19" s="14"/>
      <c r="Q19" s="15"/>
      <c r="R19" s="15"/>
      <c r="S19" s="15"/>
      <c r="T19" s="29"/>
      <c r="U19" s="28"/>
      <c r="V19" s="15"/>
      <c r="W19" s="15"/>
      <c r="X19" s="15"/>
      <c r="Y19" s="30"/>
      <c r="Z19" s="14">
        <v>10</v>
      </c>
      <c r="AA19" s="15">
        <v>10</v>
      </c>
      <c r="AB19" s="15"/>
      <c r="AC19" s="15">
        <v>40</v>
      </c>
      <c r="AD19" s="29">
        <v>2</v>
      </c>
      <c r="AE19" s="31" t="s">
        <v>12</v>
      </c>
      <c r="AF19" s="11"/>
      <c r="AG19"/>
    </row>
    <row r="20" spans="1:33" s="33" customFormat="1" ht="12.75">
      <c r="A20" s="14">
        <v>10</v>
      </c>
      <c r="B20" s="22" t="s">
        <v>31</v>
      </c>
      <c r="C20" s="23" t="s">
        <v>75</v>
      </c>
      <c r="D20" s="24">
        <f>K20+P20+U20+Z20</f>
        <v>0</v>
      </c>
      <c r="E20" s="25">
        <v>30</v>
      </c>
      <c r="F20" s="25">
        <f>R20+W20+AB20+M20</f>
        <v>50</v>
      </c>
      <c r="G20" s="26">
        <f t="shared" si="0"/>
        <v>80</v>
      </c>
      <c r="H20" s="30">
        <f>N20+S20+X20+AC20</f>
        <v>520</v>
      </c>
      <c r="I20" s="38">
        <f t="shared" si="1"/>
        <v>600</v>
      </c>
      <c r="J20" s="27">
        <f t="shared" si="2"/>
        <v>20</v>
      </c>
      <c r="K20" s="28"/>
      <c r="L20" s="15">
        <v>10</v>
      </c>
      <c r="M20" s="15">
        <v>10</v>
      </c>
      <c r="N20" s="15">
        <v>40</v>
      </c>
      <c r="O20" s="30">
        <v>2</v>
      </c>
      <c r="P20" s="14"/>
      <c r="Q20" s="15">
        <v>10</v>
      </c>
      <c r="R20" s="15">
        <v>10</v>
      </c>
      <c r="S20" s="15">
        <v>100</v>
      </c>
      <c r="T20" s="29">
        <v>4</v>
      </c>
      <c r="U20" s="28"/>
      <c r="V20" s="15">
        <v>5</v>
      </c>
      <c r="W20" s="15">
        <v>10</v>
      </c>
      <c r="X20" s="15">
        <v>135</v>
      </c>
      <c r="Y20" s="30">
        <v>5</v>
      </c>
      <c r="Z20" s="14"/>
      <c r="AA20" s="15">
        <v>5</v>
      </c>
      <c r="AB20" s="15">
        <v>20</v>
      </c>
      <c r="AC20" s="15">
        <v>245</v>
      </c>
      <c r="AD20" s="29">
        <v>9</v>
      </c>
      <c r="AE20" s="31" t="s">
        <v>10</v>
      </c>
      <c r="AF20" s="32"/>
      <c r="AG20" s="2"/>
    </row>
    <row r="21" spans="1:33" s="1" customFormat="1" ht="12.75">
      <c r="A21" s="67">
        <v>11</v>
      </c>
      <c r="B21" s="22" t="s">
        <v>32</v>
      </c>
      <c r="C21" s="16" t="s">
        <v>129</v>
      </c>
      <c r="D21" s="68">
        <f>K21+P21+U21+Z21</f>
        <v>0</v>
      </c>
      <c r="E21" s="25">
        <v>60</v>
      </c>
      <c r="F21" s="25"/>
      <c r="G21" s="26">
        <f t="shared" si="0"/>
        <v>60</v>
      </c>
      <c r="H21" s="41">
        <v>120</v>
      </c>
      <c r="I21" s="38">
        <f t="shared" si="1"/>
        <v>180</v>
      </c>
      <c r="J21" s="42">
        <f t="shared" si="2"/>
        <v>6</v>
      </c>
      <c r="K21" s="43"/>
      <c r="L21" s="25">
        <v>20</v>
      </c>
      <c r="M21" s="25"/>
      <c r="N21" s="25">
        <v>40</v>
      </c>
      <c r="O21" s="41">
        <v>2</v>
      </c>
      <c r="P21" s="67"/>
      <c r="Q21" s="25">
        <v>20</v>
      </c>
      <c r="R21" s="25"/>
      <c r="S21" s="25">
        <v>40</v>
      </c>
      <c r="T21" s="72">
        <v>2</v>
      </c>
      <c r="U21" s="43"/>
      <c r="V21" s="25">
        <v>20</v>
      </c>
      <c r="W21" s="25"/>
      <c r="X21" s="25">
        <v>40</v>
      </c>
      <c r="Y21" s="41">
        <v>2</v>
      </c>
      <c r="Z21" s="67"/>
      <c r="AA21" s="25"/>
      <c r="AB21" s="25"/>
      <c r="AC21" s="25"/>
      <c r="AD21" s="72"/>
      <c r="AE21" s="73" t="s">
        <v>16</v>
      </c>
      <c r="AF21" s="11"/>
      <c r="AG21"/>
    </row>
    <row r="22" spans="1:33" s="1" customFormat="1" ht="13.5" thickBot="1">
      <c r="A22" s="80">
        <v>12</v>
      </c>
      <c r="B22" s="22" t="s">
        <v>33</v>
      </c>
      <c r="C22" s="18" t="s">
        <v>130</v>
      </c>
      <c r="D22" s="21">
        <f>K22+P22+U22+Z22</f>
        <v>0</v>
      </c>
      <c r="E22" s="15">
        <f>L22+Q22+V22+AA22</f>
        <v>60</v>
      </c>
      <c r="F22" s="15"/>
      <c r="G22" s="26">
        <v>60</v>
      </c>
      <c r="H22" s="81">
        <v>60</v>
      </c>
      <c r="I22" s="38">
        <f t="shared" si="1"/>
        <v>120</v>
      </c>
      <c r="J22" s="82">
        <f t="shared" si="2"/>
        <v>4</v>
      </c>
      <c r="K22" s="83"/>
      <c r="L22" s="84">
        <v>15</v>
      </c>
      <c r="M22" s="84"/>
      <c r="N22" s="84">
        <v>15</v>
      </c>
      <c r="O22" s="81">
        <v>1</v>
      </c>
      <c r="P22" s="80"/>
      <c r="Q22" s="84">
        <v>15</v>
      </c>
      <c r="R22" s="84"/>
      <c r="S22" s="84">
        <v>15</v>
      </c>
      <c r="T22" s="85">
        <v>1</v>
      </c>
      <c r="U22" s="83"/>
      <c r="V22" s="84">
        <v>15</v>
      </c>
      <c r="W22" s="84"/>
      <c r="X22" s="84">
        <v>15</v>
      </c>
      <c r="Y22" s="81">
        <v>1</v>
      </c>
      <c r="Z22" s="80"/>
      <c r="AA22" s="84">
        <v>15</v>
      </c>
      <c r="AB22" s="84"/>
      <c r="AC22" s="84">
        <v>15</v>
      </c>
      <c r="AD22" s="85">
        <v>1</v>
      </c>
      <c r="AE22" s="86" t="s">
        <v>13</v>
      </c>
      <c r="AF22" s="11"/>
      <c r="AG22"/>
    </row>
    <row r="23" spans="1:32" ht="13.5" thickBot="1">
      <c r="A23" s="134"/>
      <c r="B23" s="135"/>
      <c r="C23" s="53" t="s">
        <v>9</v>
      </c>
      <c r="D23" s="87">
        <f aca="true" t="shared" si="3" ref="D23:AD23">SUM(D11:D22)</f>
        <v>120</v>
      </c>
      <c r="E23" s="89">
        <f t="shared" si="3"/>
        <v>250</v>
      </c>
      <c r="F23" s="89">
        <f t="shared" si="3"/>
        <v>50</v>
      </c>
      <c r="G23" s="89">
        <f t="shared" si="3"/>
        <v>420</v>
      </c>
      <c r="H23" s="90">
        <f t="shared" si="3"/>
        <v>1140</v>
      </c>
      <c r="I23" s="52">
        <f t="shared" si="3"/>
        <v>1560</v>
      </c>
      <c r="J23" s="91">
        <f t="shared" si="3"/>
        <v>52</v>
      </c>
      <c r="K23" s="92">
        <f t="shared" si="3"/>
        <v>60</v>
      </c>
      <c r="L23" s="89">
        <f t="shared" si="3"/>
        <v>95</v>
      </c>
      <c r="M23" s="89">
        <f t="shared" si="3"/>
        <v>10</v>
      </c>
      <c r="N23" s="89">
        <f t="shared" si="3"/>
        <v>315</v>
      </c>
      <c r="O23" s="90">
        <f t="shared" si="3"/>
        <v>16</v>
      </c>
      <c r="P23" s="52">
        <f t="shared" si="3"/>
        <v>40</v>
      </c>
      <c r="Q23" s="89">
        <f t="shared" si="3"/>
        <v>75</v>
      </c>
      <c r="R23" s="89">
        <f t="shared" si="3"/>
        <v>10</v>
      </c>
      <c r="S23" s="89">
        <f t="shared" si="3"/>
        <v>295</v>
      </c>
      <c r="T23" s="93">
        <f t="shared" si="3"/>
        <v>14</v>
      </c>
      <c r="U23" s="88">
        <f t="shared" si="3"/>
        <v>0</v>
      </c>
      <c r="V23" s="89">
        <f t="shared" si="3"/>
        <v>40</v>
      </c>
      <c r="W23" s="89">
        <f t="shared" si="3"/>
        <v>10</v>
      </c>
      <c r="X23" s="89">
        <f t="shared" si="3"/>
        <v>190</v>
      </c>
      <c r="Y23" s="90">
        <f t="shared" si="3"/>
        <v>8</v>
      </c>
      <c r="Z23" s="52">
        <f t="shared" si="3"/>
        <v>20</v>
      </c>
      <c r="AA23" s="89">
        <f t="shared" si="3"/>
        <v>40</v>
      </c>
      <c r="AB23" s="89">
        <f t="shared" si="3"/>
        <v>20</v>
      </c>
      <c r="AC23" s="89">
        <f t="shared" si="3"/>
        <v>340</v>
      </c>
      <c r="AD23" s="93">
        <f t="shared" si="3"/>
        <v>14</v>
      </c>
      <c r="AE23" s="94"/>
      <c r="AF23" s="19"/>
    </row>
    <row r="24" spans="1:32" ht="15" customHeight="1" thickBot="1">
      <c r="A24" s="52"/>
      <c r="B24" s="52" t="s">
        <v>7</v>
      </c>
      <c r="C24" s="53" t="s">
        <v>118</v>
      </c>
      <c r="D24" s="95"/>
      <c r="E24" s="34"/>
      <c r="F24" s="34"/>
      <c r="G24" s="34"/>
      <c r="H24" s="59"/>
      <c r="I24" s="60"/>
      <c r="J24" s="57"/>
      <c r="K24" s="58"/>
      <c r="L24" s="34"/>
      <c r="M24" s="34"/>
      <c r="N24" s="34"/>
      <c r="O24" s="59"/>
      <c r="P24" s="60"/>
      <c r="Q24" s="34"/>
      <c r="R24" s="34"/>
      <c r="S24" s="34"/>
      <c r="T24" s="61"/>
      <c r="U24" s="58"/>
      <c r="V24" s="34"/>
      <c r="W24" s="34"/>
      <c r="X24" s="34"/>
      <c r="Y24" s="59"/>
      <c r="Z24" s="60"/>
      <c r="AA24" s="34"/>
      <c r="AB24" s="34"/>
      <c r="AC24" s="34"/>
      <c r="AD24" s="61"/>
      <c r="AE24" s="62"/>
      <c r="AF24" s="11"/>
    </row>
    <row r="25" spans="1:32" ht="12.75">
      <c r="A25" s="22">
        <v>13</v>
      </c>
      <c r="B25" s="22" t="s">
        <v>34</v>
      </c>
      <c r="C25" s="63" t="s">
        <v>76</v>
      </c>
      <c r="D25" s="64">
        <v>20</v>
      </c>
      <c r="E25" s="26">
        <v>20</v>
      </c>
      <c r="F25" s="26"/>
      <c r="G25" s="26">
        <f aca="true" t="shared" si="4" ref="G25:G31">D25+E25+F25</f>
        <v>40</v>
      </c>
      <c r="H25" s="37">
        <v>80</v>
      </c>
      <c r="I25" s="38">
        <f aca="true" t="shared" si="5" ref="I25:I31">SUM(G25:H25)</f>
        <v>120</v>
      </c>
      <c r="J25" s="39">
        <v>4</v>
      </c>
      <c r="K25" s="40">
        <v>20</v>
      </c>
      <c r="L25" s="26">
        <v>20</v>
      </c>
      <c r="M25" s="26"/>
      <c r="N25" s="26">
        <v>80</v>
      </c>
      <c r="O25" s="37">
        <v>4</v>
      </c>
      <c r="P25" s="22"/>
      <c r="Q25" s="26"/>
      <c r="R25" s="26"/>
      <c r="S25" s="26"/>
      <c r="T25" s="65"/>
      <c r="U25" s="40"/>
      <c r="V25" s="26"/>
      <c r="W25" s="26"/>
      <c r="X25" s="26"/>
      <c r="Y25" s="37"/>
      <c r="Z25" s="22"/>
      <c r="AA25" s="26"/>
      <c r="AB25" s="26"/>
      <c r="AC25" s="26"/>
      <c r="AD25" s="65"/>
      <c r="AE25" s="66" t="s">
        <v>14</v>
      </c>
      <c r="AF25" s="11"/>
    </row>
    <row r="26" spans="1:33" s="3" customFormat="1" ht="12.75">
      <c r="A26" s="67">
        <v>14</v>
      </c>
      <c r="B26" s="22" t="s">
        <v>35</v>
      </c>
      <c r="C26" s="23" t="s">
        <v>77</v>
      </c>
      <c r="D26" s="68">
        <v>10</v>
      </c>
      <c r="E26" s="25">
        <v>10</v>
      </c>
      <c r="F26" s="25"/>
      <c r="G26" s="26">
        <f t="shared" si="4"/>
        <v>20</v>
      </c>
      <c r="H26" s="41">
        <v>40</v>
      </c>
      <c r="I26" s="38">
        <f t="shared" si="5"/>
        <v>60</v>
      </c>
      <c r="J26" s="42">
        <f>O26+T26+Y26+AD26</f>
        <v>2</v>
      </c>
      <c r="K26" s="43">
        <v>10</v>
      </c>
      <c r="L26" s="25">
        <v>10</v>
      </c>
      <c r="M26" s="25"/>
      <c r="N26" s="25">
        <v>40</v>
      </c>
      <c r="O26" s="41">
        <v>2</v>
      </c>
      <c r="P26" s="67"/>
      <c r="Q26" s="25"/>
      <c r="R26" s="25"/>
      <c r="S26" s="25"/>
      <c r="T26" s="72"/>
      <c r="U26" s="43"/>
      <c r="V26" s="25"/>
      <c r="W26" s="25"/>
      <c r="X26" s="25"/>
      <c r="Y26" s="41"/>
      <c r="Z26" s="67"/>
      <c r="AA26" s="25"/>
      <c r="AB26" s="25"/>
      <c r="AC26" s="25"/>
      <c r="AD26" s="72"/>
      <c r="AE26" s="73" t="s">
        <v>14</v>
      </c>
      <c r="AF26" s="11"/>
      <c r="AG26"/>
    </row>
    <row r="27" spans="1:32" ht="12.75">
      <c r="A27" s="67">
        <v>15</v>
      </c>
      <c r="B27" s="22" t="s">
        <v>36</v>
      </c>
      <c r="C27" s="16" t="s">
        <v>119</v>
      </c>
      <c r="D27" s="68">
        <v>20</v>
      </c>
      <c r="E27" s="25">
        <v>20</v>
      </c>
      <c r="F27" s="25"/>
      <c r="G27" s="26">
        <f t="shared" si="4"/>
        <v>40</v>
      </c>
      <c r="H27" s="41">
        <v>80</v>
      </c>
      <c r="I27" s="38">
        <f t="shared" si="5"/>
        <v>120</v>
      </c>
      <c r="J27" s="42">
        <f>O27+T27+Y27+AD27</f>
        <v>4</v>
      </c>
      <c r="K27" s="44">
        <v>20</v>
      </c>
      <c r="L27" s="13">
        <v>20</v>
      </c>
      <c r="M27" s="13"/>
      <c r="N27" s="13">
        <v>80</v>
      </c>
      <c r="O27" s="69">
        <v>4</v>
      </c>
      <c r="P27" s="12"/>
      <c r="Q27" s="13"/>
      <c r="R27" s="13"/>
      <c r="S27" s="13"/>
      <c r="T27" s="70"/>
      <c r="U27" s="44"/>
      <c r="V27" s="13"/>
      <c r="W27" s="13"/>
      <c r="X27" s="13"/>
      <c r="Y27" s="69"/>
      <c r="Z27" s="12"/>
      <c r="AA27" s="13"/>
      <c r="AB27" s="13"/>
      <c r="AC27" s="13"/>
      <c r="AD27" s="70"/>
      <c r="AE27" s="71" t="s">
        <v>14</v>
      </c>
      <c r="AF27" s="11"/>
    </row>
    <row r="28" spans="1:33" s="3" customFormat="1" ht="12.75">
      <c r="A28" s="67">
        <v>16</v>
      </c>
      <c r="B28" s="22" t="s">
        <v>37</v>
      </c>
      <c r="C28" s="16" t="s">
        <v>120</v>
      </c>
      <c r="D28" s="68">
        <f>K28+P28+U28+Z28</f>
        <v>20</v>
      </c>
      <c r="E28" s="25">
        <f>L28+Q28+V28+AA28</f>
        <v>20</v>
      </c>
      <c r="F28" s="25"/>
      <c r="G28" s="26">
        <f t="shared" si="4"/>
        <v>40</v>
      </c>
      <c r="H28" s="41">
        <v>80</v>
      </c>
      <c r="I28" s="38">
        <f t="shared" si="5"/>
        <v>120</v>
      </c>
      <c r="J28" s="42">
        <f>O28+T28+Y28+AD28</f>
        <v>4</v>
      </c>
      <c r="K28" s="43"/>
      <c r="L28" s="25"/>
      <c r="M28" s="25"/>
      <c r="N28" s="25"/>
      <c r="O28" s="41"/>
      <c r="P28" s="67">
        <v>20</v>
      </c>
      <c r="Q28" s="25">
        <v>20</v>
      </c>
      <c r="R28" s="25"/>
      <c r="S28" s="25">
        <v>80</v>
      </c>
      <c r="T28" s="72">
        <v>4</v>
      </c>
      <c r="U28" s="43"/>
      <c r="V28" s="25"/>
      <c r="W28" s="25"/>
      <c r="X28" s="25"/>
      <c r="Y28" s="41"/>
      <c r="Z28" s="67"/>
      <c r="AA28" s="25"/>
      <c r="AB28" s="25"/>
      <c r="AC28" s="25"/>
      <c r="AD28" s="72"/>
      <c r="AE28" s="73" t="s">
        <v>15</v>
      </c>
      <c r="AF28" s="11"/>
      <c r="AG28"/>
    </row>
    <row r="29" spans="1:32" ht="12.75">
      <c r="A29" s="67">
        <v>17</v>
      </c>
      <c r="B29" s="22" t="s">
        <v>38</v>
      </c>
      <c r="C29" s="96" t="s">
        <v>78</v>
      </c>
      <c r="D29" s="97">
        <v>10</v>
      </c>
      <c r="E29" s="25">
        <v>10</v>
      </c>
      <c r="F29" s="25"/>
      <c r="G29" s="26">
        <f t="shared" si="4"/>
        <v>20</v>
      </c>
      <c r="H29" s="41">
        <v>40</v>
      </c>
      <c r="I29" s="38">
        <f t="shared" si="5"/>
        <v>60</v>
      </c>
      <c r="J29" s="42">
        <v>2</v>
      </c>
      <c r="K29" s="43"/>
      <c r="L29" s="25"/>
      <c r="M29" s="25"/>
      <c r="N29" s="25"/>
      <c r="O29" s="41"/>
      <c r="P29" s="67">
        <v>10</v>
      </c>
      <c r="Q29" s="25">
        <v>10</v>
      </c>
      <c r="R29" s="25"/>
      <c r="S29" s="25">
        <v>40</v>
      </c>
      <c r="T29" s="72">
        <v>2</v>
      </c>
      <c r="U29" s="43"/>
      <c r="V29" s="25"/>
      <c r="W29" s="25"/>
      <c r="X29" s="25"/>
      <c r="Y29" s="41"/>
      <c r="Z29" s="67"/>
      <c r="AA29" s="25"/>
      <c r="AB29" s="25"/>
      <c r="AC29" s="25"/>
      <c r="AD29" s="72"/>
      <c r="AE29" s="43" t="s">
        <v>15</v>
      </c>
      <c r="AF29" s="11"/>
    </row>
    <row r="30" spans="1:32" ht="12.75">
      <c r="A30" s="14">
        <v>18</v>
      </c>
      <c r="B30" s="22" t="s">
        <v>39</v>
      </c>
      <c r="C30" s="16" t="s">
        <v>79</v>
      </c>
      <c r="D30" s="68">
        <v>10</v>
      </c>
      <c r="E30" s="25">
        <v>10</v>
      </c>
      <c r="F30" s="25"/>
      <c r="G30" s="26">
        <f t="shared" si="4"/>
        <v>20</v>
      </c>
      <c r="H30" s="41">
        <v>40</v>
      </c>
      <c r="I30" s="38">
        <f t="shared" si="5"/>
        <v>60</v>
      </c>
      <c r="J30" s="42">
        <f>O30+T30+Y30+AD30</f>
        <v>2</v>
      </c>
      <c r="K30" s="43"/>
      <c r="L30" s="25"/>
      <c r="M30" s="25"/>
      <c r="N30" s="25"/>
      <c r="O30" s="41"/>
      <c r="P30" s="67">
        <v>10</v>
      </c>
      <c r="Q30" s="25">
        <v>10</v>
      </c>
      <c r="R30" s="25"/>
      <c r="S30" s="25">
        <v>40</v>
      </c>
      <c r="T30" s="72">
        <v>2</v>
      </c>
      <c r="U30" s="43"/>
      <c r="V30" s="25"/>
      <c r="W30" s="25"/>
      <c r="X30" s="25"/>
      <c r="Y30" s="41"/>
      <c r="Z30" s="67"/>
      <c r="AA30" s="25"/>
      <c r="AB30" s="25"/>
      <c r="AC30" s="25"/>
      <c r="AD30" s="72"/>
      <c r="AE30" s="73" t="s">
        <v>15</v>
      </c>
      <c r="AF30" s="11"/>
    </row>
    <row r="31" spans="1:32" ht="13.5" thickBot="1">
      <c r="A31" s="14">
        <v>19</v>
      </c>
      <c r="B31" s="22" t="s">
        <v>40</v>
      </c>
      <c r="C31" s="23" t="s">
        <v>80</v>
      </c>
      <c r="D31" s="24">
        <f>K31+P31+U31+Z31</f>
        <v>10</v>
      </c>
      <c r="E31" s="15">
        <f>L31+Q31+V31+AA31</f>
        <v>10</v>
      </c>
      <c r="F31" s="15"/>
      <c r="G31" s="26">
        <f t="shared" si="4"/>
        <v>20</v>
      </c>
      <c r="H31" s="30">
        <v>40</v>
      </c>
      <c r="I31" s="38">
        <f t="shared" si="5"/>
        <v>60</v>
      </c>
      <c r="J31" s="27">
        <f>O31+T31+Y31+AD31</f>
        <v>2</v>
      </c>
      <c r="K31" s="28"/>
      <c r="L31" s="15"/>
      <c r="M31" s="15"/>
      <c r="N31" s="15"/>
      <c r="O31" s="30"/>
      <c r="P31" s="14">
        <v>10</v>
      </c>
      <c r="Q31" s="15">
        <v>10</v>
      </c>
      <c r="R31" s="15"/>
      <c r="S31" s="15">
        <v>40</v>
      </c>
      <c r="T31" s="29">
        <v>2</v>
      </c>
      <c r="U31" s="28"/>
      <c r="V31" s="15"/>
      <c r="W31" s="15"/>
      <c r="X31" s="15"/>
      <c r="Y31" s="30"/>
      <c r="Z31" s="14"/>
      <c r="AA31" s="15"/>
      <c r="AB31" s="15"/>
      <c r="AC31" s="15"/>
      <c r="AD31" s="29"/>
      <c r="AE31" s="31" t="s">
        <v>15</v>
      </c>
      <c r="AF31" s="11"/>
    </row>
    <row r="32" spans="1:32" ht="13.5" thickBot="1">
      <c r="A32" s="52"/>
      <c r="B32" s="52"/>
      <c r="C32" s="53" t="s">
        <v>17</v>
      </c>
      <c r="D32" s="87">
        <f aca="true" t="shared" si="6" ref="D32:AD32">SUM(D25:D31)</f>
        <v>100</v>
      </c>
      <c r="E32" s="89">
        <f t="shared" si="6"/>
        <v>100</v>
      </c>
      <c r="F32" s="89">
        <f t="shared" si="6"/>
        <v>0</v>
      </c>
      <c r="G32" s="89">
        <f t="shared" si="6"/>
        <v>200</v>
      </c>
      <c r="H32" s="90">
        <f t="shared" si="6"/>
        <v>400</v>
      </c>
      <c r="I32" s="52">
        <f t="shared" si="6"/>
        <v>600</v>
      </c>
      <c r="J32" s="91">
        <f t="shared" si="6"/>
        <v>20</v>
      </c>
      <c r="K32" s="88">
        <f t="shared" si="6"/>
        <v>50</v>
      </c>
      <c r="L32" s="89">
        <f t="shared" si="6"/>
        <v>50</v>
      </c>
      <c r="M32" s="89">
        <f t="shared" si="6"/>
        <v>0</v>
      </c>
      <c r="N32" s="89">
        <f t="shared" si="6"/>
        <v>200</v>
      </c>
      <c r="O32" s="90">
        <f t="shared" si="6"/>
        <v>10</v>
      </c>
      <c r="P32" s="52">
        <f t="shared" si="6"/>
        <v>50</v>
      </c>
      <c r="Q32" s="89">
        <f t="shared" si="6"/>
        <v>50</v>
      </c>
      <c r="R32" s="89">
        <f t="shared" si="6"/>
        <v>0</v>
      </c>
      <c r="S32" s="89">
        <f t="shared" si="6"/>
        <v>200</v>
      </c>
      <c r="T32" s="93">
        <f t="shared" si="6"/>
        <v>10</v>
      </c>
      <c r="U32" s="88">
        <f t="shared" si="6"/>
        <v>0</v>
      </c>
      <c r="V32" s="89">
        <f t="shared" si="6"/>
        <v>0</v>
      </c>
      <c r="W32" s="89">
        <f t="shared" si="6"/>
        <v>0</v>
      </c>
      <c r="X32" s="89">
        <f t="shared" si="6"/>
        <v>0</v>
      </c>
      <c r="Y32" s="90">
        <f t="shared" si="6"/>
        <v>0</v>
      </c>
      <c r="Z32" s="52">
        <f t="shared" si="6"/>
        <v>0</v>
      </c>
      <c r="AA32" s="89">
        <f t="shared" si="6"/>
        <v>0</v>
      </c>
      <c r="AB32" s="89">
        <f t="shared" si="6"/>
        <v>0</v>
      </c>
      <c r="AC32" s="89">
        <f t="shared" si="6"/>
        <v>0</v>
      </c>
      <c r="AD32" s="93">
        <f t="shared" si="6"/>
        <v>0</v>
      </c>
      <c r="AE32" s="94"/>
      <c r="AF32" s="19"/>
    </row>
    <row r="33" spans="1:32" ht="13.5" thickBot="1">
      <c r="A33" s="52"/>
      <c r="B33" s="52" t="s">
        <v>131</v>
      </c>
      <c r="C33" s="53" t="s">
        <v>132</v>
      </c>
      <c r="D33" s="95"/>
      <c r="E33" s="34"/>
      <c r="F33" s="34"/>
      <c r="G33" s="34"/>
      <c r="H33" s="59"/>
      <c r="I33" s="60"/>
      <c r="J33" s="57"/>
      <c r="K33" s="58"/>
      <c r="L33" s="34"/>
      <c r="M33" s="34"/>
      <c r="N33" s="34"/>
      <c r="O33" s="59"/>
      <c r="P33" s="60"/>
      <c r="Q33" s="34"/>
      <c r="R33" s="34"/>
      <c r="S33" s="34"/>
      <c r="T33" s="61"/>
      <c r="U33" s="58"/>
      <c r="V33" s="34"/>
      <c r="W33" s="34"/>
      <c r="X33" s="34"/>
      <c r="Y33" s="59"/>
      <c r="Z33" s="60"/>
      <c r="AA33" s="34"/>
      <c r="AB33" s="34"/>
      <c r="AC33" s="34"/>
      <c r="AD33" s="61"/>
      <c r="AE33" s="127"/>
      <c r="AF33" s="11"/>
    </row>
    <row r="34" spans="1:32" ht="13.5" thickBot="1">
      <c r="A34" s="118"/>
      <c r="B34" s="52" t="s">
        <v>133</v>
      </c>
      <c r="C34" s="53" t="s">
        <v>134</v>
      </c>
      <c r="D34" s="95"/>
      <c r="E34" s="34"/>
      <c r="F34" s="34"/>
      <c r="G34" s="34"/>
      <c r="H34" s="59"/>
      <c r="I34" s="95"/>
      <c r="J34" s="57"/>
      <c r="K34" s="58"/>
      <c r="L34" s="34"/>
      <c r="M34" s="34"/>
      <c r="N34" s="34"/>
      <c r="O34" s="59"/>
      <c r="P34" s="60"/>
      <c r="Q34" s="34"/>
      <c r="R34" s="34"/>
      <c r="S34" s="34"/>
      <c r="T34" s="61"/>
      <c r="U34" s="58"/>
      <c r="V34" s="34"/>
      <c r="W34" s="34"/>
      <c r="X34" s="34"/>
      <c r="Y34" s="59"/>
      <c r="Z34" s="60"/>
      <c r="AA34" s="34"/>
      <c r="AB34" s="34"/>
      <c r="AC34" s="34"/>
      <c r="AD34" s="61"/>
      <c r="AE34" s="62" t="s">
        <v>10</v>
      </c>
      <c r="AF34" s="11"/>
    </row>
    <row r="35" spans="1:32" ht="12.75">
      <c r="A35" s="22">
        <v>20</v>
      </c>
      <c r="B35" s="22" t="s">
        <v>41</v>
      </c>
      <c r="C35" s="63" t="s">
        <v>81</v>
      </c>
      <c r="D35" s="64">
        <v>15</v>
      </c>
      <c r="E35" s="26">
        <v>30</v>
      </c>
      <c r="F35" s="26"/>
      <c r="G35" s="26">
        <f aca="true" t="shared" si="7" ref="G35:G42">D35+E35+F35</f>
        <v>45</v>
      </c>
      <c r="H35" s="37">
        <v>75</v>
      </c>
      <c r="I35" s="38">
        <f aca="true" t="shared" si="8" ref="I35:I42">SUM(G35:H35)</f>
        <v>120</v>
      </c>
      <c r="J35" s="39">
        <f aca="true" t="shared" si="9" ref="J35:J42">O35+T35+Y35+AD35</f>
        <v>4</v>
      </c>
      <c r="K35" s="40"/>
      <c r="L35" s="26"/>
      <c r="M35" s="26"/>
      <c r="N35" s="26"/>
      <c r="O35" s="37"/>
      <c r="P35" s="22"/>
      <c r="Q35" s="26"/>
      <c r="R35" s="26"/>
      <c r="S35" s="26"/>
      <c r="T35" s="65"/>
      <c r="U35" s="40">
        <v>15</v>
      </c>
      <c r="V35" s="26">
        <v>30</v>
      </c>
      <c r="W35" s="26"/>
      <c r="X35" s="26">
        <v>75</v>
      </c>
      <c r="Y35" s="37">
        <v>4</v>
      </c>
      <c r="Z35" s="22"/>
      <c r="AA35" s="26"/>
      <c r="AB35" s="26"/>
      <c r="AC35" s="26"/>
      <c r="AD35" s="65"/>
      <c r="AE35" s="66" t="s">
        <v>11</v>
      </c>
      <c r="AF35" s="11"/>
    </row>
    <row r="36" spans="1:33" s="3" customFormat="1" ht="12.75">
      <c r="A36" s="67">
        <v>21</v>
      </c>
      <c r="B36" s="22" t="s">
        <v>42</v>
      </c>
      <c r="C36" s="16" t="s">
        <v>82</v>
      </c>
      <c r="D36" s="68">
        <v>8</v>
      </c>
      <c r="E36" s="25">
        <f>L36+Q36+V36+AA36</f>
        <v>30</v>
      </c>
      <c r="F36" s="25"/>
      <c r="G36" s="26">
        <f t="shared" si="7"/>
        <v>38</v>
      </c>
      <c r="H36" s="41">
        <v>22</v>
      </c>
      <c r="I36" s="38">
        <f t="shared" si="8"/>
        <v>60</v>
      </c>
      <c r="J36" s="42">
        <f t="shared" si="9"/>
        <v>2</v>
      </c>
      <c r="K36" s="43"/>
      <c r="L36" s="25"/>
      <c r="M36" s="25"/>
      <c r="N36" s="25"/>
      <c r="O36" s="41"/>
      <c r="P36" s="67"/>
      <c r="Q36" s="25"/>
      <c r="R36" s="25"/>
      <c r="S36" s="25"/>
      <c r="T36" s="72"/>
      <c r="U36" s="43">
        <v>8</v>
      </c>
      <c r="V36" s="25">
        <v>30</v>
      </c>
      <c r="W36" s="25"/>
      <c r="X36" s="25">
        <v>22</v>
      </c>
      <c r="Y36" s="41">
        <v>2</v>
      </c>
      <c r="Z36" s="67"/>
      <c r="AA36" s="25"/>
      <c r="AB36" s="25"/>
      <c r="AC36" s="25"/>
      <c r="AD36" s="72"/>
      <c r="AE36" s="73" t="s">
        <v>11</v>
      </c>
      <c r="AF36" s="11"/>
      <c r="AG36"/>
    </row>
    <row r="37" spans="1:32" ht="12.75">
      <c r="A37" s="67">
        <v>22</v>
      </c>
      <c r="B37" s="22" t="s">
        <v>43</v>
      </c>
      <c r="C37" s="23" t="s">
        <v>83</v>
      </c>
      <c r="D37" s="24">
        <v>8</v>
      </c>
      <c r="E37" s="25">
        <f>L37+Q37+V37+AA37</f>
        <v>15</v>
      </c>
      <c r="F37" s="25"/>
      <c r="G37" s="26">
        <f t="shared" si="7"/>
        <v>23</v>
      </c>
      <c r="H37" s="41">
        <v>37</v>
      </c>
      <c r="I37" s="38">
        <f t="shared" si="8"/>
        <v>60</v>
      </c>
      <c r="J37" s="27">
        <f t="shared" si="9"/>
        <v>2</v>
      </c>
      <c r="K37" s="28"/>
      <c r="L37" s="15"/>
      <c r="M37" s="15"/>
      <c r="N37" s="15"/>
      <c r="O37" s="30"/>
      <c r="P37" s="14"/>
      <c r="Q37" s="15"/>
      <c r="R37" s="15"/>
      <c r="S37" s="15"/>
      <c r="T37" s="29"/>
      <c r="U37" s="28">
        <v>8</v>
      </c>
      <c r="V37" s="15">
        <v>15</v>
      </c>
      <c r="W37" s="15"/>
      <c r="X37" s="15">
        <v>37</v>
      </c>
      <c r="Y37" s="30">
        <v>2</v>
      </c>
      <c r="Z37" s="14"/>
      <c r="AA37" s="15"/>
      <c r="AB37" s="15"/>
      <c r="AC37" s="15"/>
      <c r="AD37" s="29"/>
      <c r="AE37" s="31" t="s">
        <v>11</v>
      </c>
      <c r="AF37" s="11"/>
    </row>
    <row r="38" spans="1:32" ht="12.75">
      <c r="A38" s="67">
        <v>23</v>
      </c>
      <c r="B38" s="22" t="s">
        <v>44</v>
      </c>
      <c r="C38" s="16" t="s">
        <v>84</v>
      </c>
      <c r="D38" s="68">
        <v>15</v>
      </c>
      <c r="E38" s="25">
        <v>30</v>
      </c>
      <c r="F38" s="25"/>
      <c r="G38" s="26">
        <f t="shared" si="7"/>
        <v>45</v>
      </c>
      <c r="H38" s="41">
        <v>75</v>
      </c>
      <c r="I38" s="38">
        <f t="shared" si="8"/>
        <v>120</v>
      </c>
      <c r="J38" s="42">
        <f t="shared" si="9"/>
        <v>4</v>
      </c>
      <c r="K38" s="43"/>
      <c r="L38" s="25"/>
      <c r="M38" s="25"/>
      <c r="N38" s="25"/>
      <c r="O38" s="41"/>
      <c r="P38" s="67"/>
      <c r="Q38" s="25"/>
      <c r="R38" s="25"/>
      <c r="S38" s="25"/>
      <c r="T38" s="72"/>
      <c r="U38" s="43">
        <v>15</v>
      </c>
      <c r="V38" s="25">
        <v>30</v>
      </c>
      <c r="W38" s="25"/>
      <c r="X38" s="25">
        <v>75</v>
      </c>
      <c r="Y38" s="41">
        <v>4</v>
      </c>
      <c r="Z38" s="67"/>
      <c r="AA38" s="25"/>
      <c r="AB38" s="25"/>
      <c r="AC38" s="25"/>
      <c r="AD38" s="72"/>
      <c r="AE38" s="73" t="s">
        <v>11</v>
      </c>
      <c r="AF38" s="11"/>
    </row>
    <row r="39" spans="1:32" ht="12.75">
      <c r="A39" s="67">
        <v>24</v>
      </c>
      <c r="B39" s="22" t="s">
        <v>45</v>
      </c>
      <c r="C39" s="16" t="s">
        <v>85</v>
      </c>
      <c r="D39" s="68">
        <v>15</v>
      </c>
      <c r="E39" s="25">
        <f>L39+Q39+V39+AA39</f>
        <v>30</v>
      </c>
      <c r="F39" s="25"/>
      <c r="G39" s="26">
        <f t="shared" si="7"/>
        <v>45</v>
      </c>
      <c r="H39" s="41">
        <v>75</v>
      </c>
      <c r="I39" s="38">
        <f t="shared" si="8"/>
        <v>120</v>
      </c>
      <c r="J39" s="42">
        <f t="shared" si="9"/>
        <v>4</v>
      </c>
      <c r="K39" s="43"/>
      <c r="L39" s="25"/>
      <c r="M39" s="25"/>
      <c r="N39" s="25"/>
      <c r="O39" s="41"/>
      <c r="P39" s="67"/>
      <c r="Q39" s="25"/>
      <c r="R39" s="25"/>
      <c r="S39" s="25"/>
      <c r="T39" s="72"/>
      <c r="U39" s="43">
        <v>15</v>
      </c>
      <c r="V39" s="25">
        <v>30</v>
      </c>
      <c r="W39" s="25"/>
      <c r="X39" s="25">
        <v>75</v>
      </c>
      <c r="Y39" s="41">
        <v>4</v>
      </c>
      <c r="Z39" s="67"/>
      <c r="AA39" s="25"/>
      <c r="AB39" s="25"/>
      <c r="AC39" s="25"/>
      <c r="AD39" s="72"/>
      <c r="AE39" s="73" t="s">
        <v>11</v>
      </c>
      <c r="AF39" s="11"/>
    </row>
    <row r="40" spans="1:33" s="3" customFormat="1" ht="12.75">
      <c r="A40" s="67">
        <v>25</v>
      </c>
      <c r="B40" s="22" t="s">
        <v>46</v>
      </c>
      <c r="C40" s="16" t="s">
        <v>86</v>
      </c>
      <c r="D40" s="68">
        <v>15</v>
      </c>
      <c r="E40" s="25">
        <f>L40+Q40+V40+AA40</f>
        <v>30</v>
      </c>
      <c r="F40" s="25"/>
      <c r="G40" s="26">
        <f t="shared" si="7"/>
        <v>45</v>
      </c>
      <c r="H40" s="41">
        <v>75</v>
      </c>
      <c r="I40" s="38">
        <f t="shared" si="8"/>
        <v>120</v>
      </c>
      <c r="J40" s="42">
        <f t="shared" si="9"/>
        <v>4</v>
      </c>
      <c r="K40" s="43"/>
      <c r="L40" s="25"/>
      <c r="M40" s="25"/>
      <c r="N40" s="25"/>
      <c r="O40" s="41"/>
      <c r="P40" s="67"/>
      <c r="Q40" s="25"/>
      <c r="R40" s="25"/>
      <c r="S40" s="25"/>
      <c r="T40" s="72"/>
      <c r="U40" s="43"/>
      <c r="V40" s="25"/>
      <c r="W40" s="25"/>
      <c r="X40" s="25"/>
      <c r="Y40" s="41"/>
      <c r="Z40" s="67">
        <v>15</v>
      </c>
      <c r="AA40" s="25">
        <v>30</v>
      </c>
      <c r="AB40" s="25"/>
      <c r="AC40" s="25">
        <v>75</v>
      </c>
      <c r="AD40" s="72">
        <v>4</v>
      </c>
      <c r="AE40" s="73" t="s">
        <v>12</v>
      </c>
      <c r="AF40" s="11"/>
      <c r="AG40"/>
    </row>
    <row r="41" spans="1:32" ht="12.75">
      <c r="A41" s="67">
        <v>26</v>
      </c>
      <c r="B41" s="22" t="s">
        <v>47</v>
      </c>
      <c r="C41" s="16" t="s">
        <v>87</v>
      </c>
      <c r="D41" s="68">
        <f>K41+P41+U41+Z41</f>
        <v>15</v>
      </c>
      <c r="E41" s="25">
        <f>L41+Q41+V41+AA41</f>
        <v>30</v>
      </c>
      <c r="F41" s="25"/>
      <c r="G41" s="26">
        <f t="shared" si="7"/>
        <v>45</v>
      </c>
      <c r="H41" s="41">
        <v>75</v>
      </c>
      <c r="I41" s="38">
        <f t="shared" si="8"/>
        <v>120</v>
      </c>
      <c r="J41" s="42">
        <f t="shared" si="9"/>
        <v>4</v>
      </c>
      <c r="K41" s="43"/>
      <c r="L41" s="25"/>
      <c r="M41" s="25"/>
      <c r="N41" s="25"/>
      <c r="O41" s="41"/>
      <c r="P41" s="67"/>
      <c r="Q41" s="25"/>
      <c r="R41" s="25"/>
      <c r="S41" s="25"/>
      <c r="T41" s="72"/>
      <c r="U41" s="43"/>
      <c r="V41" s="25"/>
      <c r="W41" s="25"/>
      <c r="X41" s="25"/>
      <c r="Y41" s="41"/>
      <c r="Z41" s="67">
        <v>15</v>
      </c>
      <c r="AA41" s="25">
        <v>30</v>
      </c>
      <c r="AB41" s="25"/>
      <c r="AC41" s="25">
        <v>75</v>
      </c>
      <c r="AD41" s="72">
        <v>4</v>
      </c>
      <c r="AE41" s="73" t="s">
        <v>12</v>
      </c>
      <c r="AF41" s="11"/>
    </row>
    <row r="42" spans="1:32" ht="13.5" thickBot="1">
      <c r="A42" s="80">
        <v>27</v>
      </c>
      <c r="B42" s="22" t="s">
        <v>48</v>
      </c>
      <c r="C42" s="18" t="s">
        <v>88</v>
      </c>
      <c r="D42" s="21">
        <v>8</v>
      </c>
      <c r="E42" s="15">
        <v>15</v>
      </c>
      <c r="F42" s="15"/>
      <c r="G42" s="26">
        <f t="shared" si="7"/>
        <v>23</v>
      </c>
      <c r="H42" s="30">
        <v>37</v>
      </c>
      <c r="I42" s="38">
        <f t="shared" si="8"/>
        <v>60</v>
      </c>
      <c r="J42" s="82">
        <f t="shared" si="9"/>
        <v>2</v>
      </c>
      <c r="K42" s="83"/>
      <c r="L42" s="84"/>
      <c r="M42" s="84"/>
      <c r="N42" s="84"/>
      <c r="O42" s="81"/>
      <c r="P42" s="80"/>
      <c r="Q42" s="84"/>
      <c r="R42" s="84"/>
      <c r="S42" s="84"/>
      <c r="T42" s="85"/>
      <c r="U42" s="83"/>
      <c r="V42" s="84"/>
      <c r="W42" s="84"/>
      <c r="X42" s="84"/>
      <c r="Y42" s="81"/>
      <c r="Z42" s="80">
        <v>8</v>
      </c>
      <c r="AA42" s="84">
        <v>15</v>
      </c>
      <c r="AB42" s="84"/>
      <c r="AC42" s="84">
        <v>37</v>
      </c>
      <c r="AD42" s="85">
        <v>2</v>
      </c>
      <c r="AE42" s="86" t="s">
        <v>12</v>
      </c>
      <c r="AF42" s="11"/>
    </row>
    <row r="43" spans="1:32" ht="13.5" thickBot="1">
      <c r="A43" s="52"/>
      <c r="B43" s="52"/>
      <c r="C43" s="53" t="s">
        <v>18</v>
      </c>
      <c r="D43" s="87">
        <f aca="true" t="shared" si="10" ref="D43:AD43">SUM(D35:D42)</f>
        <v>99</v>
      </c>
      <c r="E43" s="89">
        <f t="shared" si="10"/>
        <v>210</v>
      </c>
      <c r="F43" s="89">
        <f t="shared" si="10"/>
        <v>0</v>
      </c>
      <c r="G43" s="89">
        <f t="shared" si="10"/>
        <v>309</v>
      </c>
      <c r="H43" s="90">
        <f t="shared" si="10"/>
        <v>471</v>
      </c>
      <c r="I43" s="52">
        <f t="shared" si="10"/>
        <v>780</v>
      </c>
      <c r="J43" s="91">
        <f t="shared" si="10"/>
        <v>26</v>
      </c>
      <c r="K43" s="88">
        <f t="shared" si="10"/>
        <v>0</v>
      </c>
      <c r="L43" s="89">
        <f t="shared" si="10"/>
        <v>0</v>
      </c>
      <c r="M43" s="89">
        <f t="shared" si="10"/>
        <v>0</v>
      </c>
      <c r="N43" s="89">
        <f t="shared" si="10"/>
        <v>0</v>
      </c>
      <c r="O43" s="90">
        <f t="shared" si="10"/>
        <v>0</v>
      </c>
      <c r="P43" s="52">
        <f t="shared" si="10"/>
        <v>0</v>
      </c>
      <c r="Q43" s="89">
        <f t="shared" si="10"/>
        <v>0</v>
      </c>
      <c r="R43" s="89">
        <f t="shared" si="10"/>
        <v>0</v>
      </c>
      <c r="S43" s="89">
        <f t="shared" si="10"/>
        <v>0</v>
      </c>
      <c r="T43" s="93">
        <f t="shared" si="10"/>
        <v>0</v>
      </c>
      <c r="U43" s="88">
        <f t="shared" si="10"/>
        <v>61</v>
      </c>
      <c r="V43" s="89">
        <f t="shared" si="10"/>
        <v>135</v>
      </c>
      <c r="W43" s="89">
        <f t="shared" si="10"/>
        <v>0</v>
      </c>
      <c r="X43" s="89">
        <f t="shared" si="10"/>
        <v>284</v>
      </c>
      <c r="Y43" s="90">
        <f t="shared" si="10"/>
        <v>16</v>
      </c>
      <c r="Z43" s="52">
        <f t="shared" si="10"/>
        <v>38</v>
      </c>
      <c r="AA43" s="89">
        <f t="shared" si="10"/>
        <v>75</v>
      </c>
      <c r="AB43" s="89">
        <f t="shared" si="10"/>
        <v>0</v>
      </c>
      <c r="AC43" s="89">
        <f t="shared" si="10"/>
        <v>187</v>
      </c>
      <c r="AD43" s="93">
        <f t="shared" si="10"/>
        <v>10</v>
      </c>
      <c r="AE43" s="94"/>
      <c r="AF43" s="19"/>
    </row>
    <row r="44" spans="1:32" ht="13.5" thickBot="1">
      <c r="A44" s="52"/>
      <c r="B44" s="117" t="s">
        <v>135</v>
      </c>
      <c r="C44" s="53" t="s">
        <v>136</v>
      </c>
      <c r="D44" s="95"/>
      <c r="E44" s="34"/>
      <c r="F44" s="34"/>
      <c r="G44" s="34"/>
      <c r="H44" s="59"/>
      <c r="I44" s="60"/>
      <c r="J44" s="57"/>
      <c r="K44" s="58"/>
      <c r="L44" s="34"/>
      <c r="M44" s="34"/>
      <c r="N44" s="34"/>
      <c r="O44" s="59"/>
      <c r="P44" s="60"/>
      <c r="Q44" s="34"/>
      <c r="R44" s="34"/>
      <c r="S44" s="34"/>
      <c r="T44" s="61"/>
      <c r="U44" s="58"/>
      <c r="V44" s="34"/>
      <c r="W44" s="34"/>
      <c r="X44" s="34"/>
      <c r="Y44" s="59"/>
      <c r="Z44" s="60"/>
      <c r="AA44" s="34"/>
      <c r="AB44" s="34"/>
      <c r="AC44" s="34"/>
      <c r="AD44" s="61"/>
      <c r="AE44" s="62" t="s">
        <v>10</v>
      </c>
      <c r="AF44" s="11"/>
    </row>
    <row r="45" spans="1:32" ht="12.75">
      <c r="A45" s="22">
        <v>20</v>
      </c>
      <c r="B45" s="22" t="s">
        <v>49</v>
      </c>
      <c r="C45" s="63" t="s">
        <v>89</v>
      </c>
      <c r="D45" s="64">
        <v>15</v>
      </c>
      <c r="E45" s="26">
        <v>30</v>
      </c>
      <c r="F45" s="26"/>
      <c r="G45" s="26">
        <f aca="true" t="shared" si="11" ref="G45:G52">D45+E45+F45</f>
        <v>45</v>
      </c>
      <c r="H45" s="37">
        <v>75</v>
      </c>
      <c r="I45" s="38">
        <f aca="true" t="shared" si="12" ref="I45:I52">SUM(G45:H45)</f>
        <v>120</v>
      </c>
      <c r="J45" s="39">
        <v>4</v>
      </c>
      <c r="K45" s="40"/>
      <c r="L45" s="26"/>
      <c r="M45" s="26"/>
      <c r="N45" s="26"/>
      <c r="O45" s="37"/>
      <c r="P45" s="22"/>
      <c r="Q45" s="26"/>
      <c r="R45" s="26"/>
      <c r="S45" s="26"/>
      <c r="T45" s="65"/>
      <c r="U45" s="40">
        <v>15</v>
      </c>
      <c r="V45" s="26">
        <v>30</v>
      </c>
      <c r="W45" s="26"/>
      <c r="X45" s="26">
        <v>75</v>
      </c>
      <c r="Y45" s="37">
        <v>4</v>
      </c>
      <c r="Z45" s="22"/>
      <c r="AA45" s="26"/>
      <c r="AB45" s="26"/>
      <c r="AC45" s="26"/>
      <c r="AD45" s="65"/>
      <c r="AE45" s="66" t="s">
        <v>11</v>
      </c>
      <c r="AF45" s="11"/>
    </row>
    <row r="46" spans="1:32" ht="25.5">
      <c r="A46" s="67">
        <v>21</v>
      </c>
      <c r="B46" s="22" t="s">
        <v>50</v>
      </c>
      <c r="C46" s="16" t="s">
        <v>90</v>
      </c>
      <c r="D46" s="68">
        <v>8</v>
      </c>
      <c r="E46" s="25">
        <f aca="true" t="shared" si="13" ref="E46:E51">L46+Q46+V46+AA46</f>
        <v>30</v>
      </c>
      <c r="F46" s="25"/>
      <c r="G46" s="26">
        <f t="shared" si="11"/>
        <v>38</v>
      </c>
      <c r="H46" s="41">
        <v>22</v>
      </c>
      <c r="I46" s="38">
        <f t="shared" si="12"/>
        <v>60</v>
      </c>
      <c r="J46" s="42">
        <v>2</v>
      </c>
      <c r="K46" s="43"/>
      <c r="L46" s="25"/>
      <c r="M46" s="25"/>
      <c r="N46" s="25"/>
      <c r="O46" s="41"/>
      <c r="P46" s="67"/>
      <c r="Q46" s="25"/>
      <c r="R46" s="25"/>
      <c r="S46" s="25"/>
      <c r="T46" s="72"/>
      <c r="U46" s="43">
        <v>8</v>
      </c>
      <c r="V46" s="25">
        <v>30</v>
      </c>
      <c r="W46" s="25"/>
      <c r="X46" s="25">
        <v>22</v>
      </c>
      <c r="Y46" s="41">
        <v>2</v>
      </c>
      <c r="Z46" s="67"/>
      <c r="AA46" s="25"/>
      <c r="AB46" s="25"/>
      <c r="AC46" s="25"/>
      <c r="AD46" s="72"/>
      <c r="AE46" s="73" t="s">
        <v>11</v>
      </c>
      <c r="AF46" s="11"/>
    </row>
    <row r="47" spans="1:33" s="2" customFormat="1" ht="12.75">
      <c r="A47" s="67">
        <v>22</v>
      </c>
      <c r="B47" s="22" t="s">
        <v>51</v>
      </c>
      <c r="C47" s="23" t="s">
        <v>91</v>
      </c>
      <c r="D47" s="24">
        <v>8</v>
      </c>
      <c r="E47" s="25">
        <f t="shared" si="13"/>
        <v>15</v>
      </c>
      <c r="F47" s="25"/>
      <c r="G47" s="26">
        <f t="shared" si="11"/>
        <v>23</v>
      </c>
      <c r="H47" s="41">
        <v>37</v>
      </c>
      <c r="I47" s="38">
        <f t="shared" si="12"/>
        <v>60</v>
      </c>
      <c r="J47" s="27">
        <v>2</v>
      </c>
      <c r="K47" s="28"/>
      <c r="L47" s="15"/>
      <c r="M47" s="15"/>
      <c r="N47" s="15"/>
      <c r="O47" s="30"/>
      <c r="P47" s="14"/>
      <c r="Q47" s="15"/>
      <c r="R47" s="15"/>
      <c r="S47" s="15"/>
      <c r="T47" s="29"/>
      <c r="U47" s="28">
        <v>8</v>
      </c>
      <c r="V47" s="15">
        <v>15</v>
      </c>
      <c r="W47" s="15"/>
      <c r="X47" s="15">
        <v>37</v>
      </c>
      <c r="Y47" s="30">
        <v>2</v>
      </c>
      <c r="Z47" s="14"/>
      <c r="AA47" s="15"/>
      <c r="AB47" s="15"/>
      <c r="AC47" s="15"/>
      <c r="AD47" s="29"/>
      <c r="AE47" s="31" t="s">
        <v>11</v>
      </c>
      <c r="AF47" s="11"/>
      <c r="AG47"/>
    </row>
    <row r="48" spans="1:32" ht="12.75">
      <c r="A48" s="67">
        <v>23</v>
      </c>
      <c r="B48" s="22" t="s">
        <v>52</v>
      </c>
      <c r="C48" s="16" t="s">
        <v>92</v>
      </c>
      <c r="D48" s="68">
        <v>15</v>
      </c>
      <c r="E48" s="25">
        <f t="shared" si="13"/>
        <v>30</v>
      </c>
      <c r="F48" s="25"/>
      <c r="G48" s="26">
        <f t="shared" si="11"/>
        <v>45</v>
      </c>
      <c r="H48" s="41">
        <v>75</v>
      </c>
      <c r="I48" s="38">
        <f t="shared" si="12"/>
        <v>120</v>
      </c>
      <c r="J48" s="42">
        <v>4</v>
      </c>
      <c r="K48" s="43"/>
      <c r="L48" s="25"/>
      <c r="M48" s="25"/>
      <c r="N48" s="25"/>
      <c r="O48" s="41"/>
      <c r="P48" s="67"/>
      <c r="Q48" s="25"/>
      <c r="R48" s="25"/>
      <c r="S48" s="25"/>
      <c r="T48" s="72"/>
      <c r="U48" s="43">
        <v>15</v>
      </c>
      <c r="V48" s="25">
        <v>30</v>
      </c>
      <c r="W48" s="25"/>
      <c r="X48" s="25">
        <v>75</v>
      </c>
      <c r="Y48" s="41">
        <v>4</v>
      </c>
      <c r="Z48" s="67"/>
      <c r="AA48" s="25"/>
      <c r="AB48" s="25"/>
      <c r="AC48" s="25"/>
      <c r="AD48" s="72"/>
      <c r="AE48" s="73" t="s">
        <v>11</v>
      </c>
      <c r="AF48" s="11"/>
    </row>
    <row r="49" spans="1:32" ht="12.75">
      <c r="A49" s="67">
        <v>24</v>
      </c>
      <c r="B49" s="22" t="s">
        <v>53</v>
      </c>
      <c r="C49" s="16" t="s">
        <v>93</v>
      </c>
      <c r="D49" s="68">
        <v>15</v>
      </c>
      <c r="E49" s="25">
        <f t="shared" si="13"/>
        <v>30</v>
      </c>
      <c r="F49" s="25"/>
      <c r="G49" s="26">
        <f t="shared" si="11"/>
        <v>45</v>
      </c>
      <c r="H49" s="41">
        <v>75</v>
      </c>
      <c r="I49" s="38">
        <f t="shared" si="12"/>
        <v>120</v>
      </c>
      <c r="J49" s="42">
        <v>4</v>
      </c>
      <c r="K49" s="43"/>
      <c r="L49" s="25"/>
      <c r="M49" s="25"/>
      <c r="N49" s="25"/>
      <c r="O49" s="41"/>
      <c r="P49" s="67"/>
      <c r="Q49" s="25"/>
      <c r="R49" s="25"/>
      <c r="S49" s="25"/>
      <c r="T49" s="72"/>
      <c r="U49" s="43">
        <v>15</v>
      </c>
      <c r="V49" s="25">
        <v>30</v>
      </c>
      <c r="W49" s="25"/>
      <c r="X49" s="25">
        <v>75</v>
      </c>
      <c r="Y49" s="41">
        <v>4</v>
      </c>
      <c r="Z49" s="67"/>
      <c r="AA49" s="25"/>
      <c r="AB49" s="25"/>
      <c r="AC49" s="25"/>
      <c r="AD49" s="72"/>
      <c r="AE49" s="73" t="s">
        <v>11</v>
      </c>
      <c r="AF49" s="11"/>
    </row>
    <row r="50" spans="1:33" s="7" customFormat="1" ht="12.75">
      <c r="A50" s="67">
        <v>25</v>
      </c>
      <c r="B50" s="22" t="s">
        <v>54</v>
      </c>
      <c r="C50" s="16" t="s">
        <v>94</v>
      </c>
      <c r="D50" s="68">
        <v>15</v>
      </c>
      <c r="E50" s="25">
        <f t="shared" si="13"/>
        <v>30</v>
      </c>
      <c r="F50" s="25"/>
      <c r="G50" s="26">
        <f t="shared" si="11"/>
        <v>45</v>
      </c>
      <c r="H50" s="41">
        <v>75</v>
      </c>
      <c r="I50" s="38">
        <f t="shared" si="12"/>
        <v>120</v>
      </c>
      <c r="J50" s="42">
        <v>4</v>
      </c>
      <c r="K50" s="43"/>
      <c r="L50" s="25"/>
      <c r="M50" s="25"/>
      <c r="N50" s="25"/>
      <c r="O50" s="41"/>
      <c r="P50" s="67"/>
      <c r="Q50" s="25"/>
      <c r="R50" s="25"/>
      <c r="S50" s="25"/>
      <c r="T50" s="72"/>
      <c r="U50" s="43"/>
      <c r="V50" s="25"/>
      <c r="W50" s="25"/>
      <c r="X50" s="25"/>
      <c r="Y50" s="41"/>
      <c r="Z50" s="67">
        <v>15</v>
      </c>
      <c r="AA50" s="25">
        <v>30</v>
      </c>
      <c r="AB50" s="25"/>
      <c r="AC50" s="25">
        <v>75</v>
      </c>
      <c r="AD50" s="72">
        <v>4</v>
      </c>
      <c r="AE50" s="73" t="s">
        <v>12</v>
      </c>
      <c r="AF50" s="11"/>
      <c r="AG50"/>
    </row>
    <row r="51" spans="1:32" ht="25.5">
      <c r="A51" s="67">
        <v>26</v>
      </c>
      <c r="B51" s="22" t="s">
        <v>55</v>
      </c>
      <c r="C51" s="16" t="s">
        <v>95</v>
      </c>
      <c r="D51" s="68">
        <v>15</v>
      </c>
      <c r="E51" s="25">
        <f t="shared" si="13"/>
        <v>30</v>
      </c>
      <c r="F51" s="25"/>
      <c r="G51" s="26">
        <f t="shared" si="11"/>
        <v>45</v>
      </c>
      <c r="H51" s="41">
        <v>75</v>
      </c>
      <c r="I51" s="38">
        <f t="shared" si="12"/>
        <v>120</v>
      </c>
      <c r="J51" s="42">
        <v>4</v>
      </c>
      <c r="K51" s="43"/>
      <c r="L51" s="25"/>
      <c r="M51" s="25"/>
      <c r="N51" s="25"/>
      <c r="O51" s="41"/>
      <c r="P51" s="67"/>
      <c r="Q51" s="25"/>
      <c r="R51" s="25"/>
      <c r="S51" s="25"/>
      <c r="T51" s="72"/>
      <c r="U51" s="43"/>
      <c r="V51" s="25"/>
      <c r="W51" s="25"/>
      <c r="X51" s="25"/>
      <c r="Y51" s="41"/>
      <c r="Z51" s="67">
        <v>15</v>
      </c>
      <c r="AA51" s="25">
        <v>30</v>
      </c>
      <c r="AB51" s="25"/>
      <c r="AC51" s="25">
        <v>75</v>
      </c>
      <c r="AD51" s="72">
        <v>4</v>
      </c>
      <c r="AE51" s="73" t="s">
        <v>12</v>
      </c>
      <c r="AF51" s="11"/>
    </row>
    <row r="52" spans="1:32" ht="13.5" thickBot="1">
      <c r="A52" s="80">
        <v>27</v>
      </c>
      <c r="B52" s="22" t="s">
        <v>56</v>
      </c>
      <c r="C52" s="18" t="s">
        <v>96</v>
      </c>
      <c r="D52" s="21">
        <v>8</v>
      </c>
      <c r="E52" s="15">
        <v>15</v>
      </c>
      <c r="F52" s="15"/>
      <c r="G52" s="26">
        <f t="shared" si="11"/>
        <v>23</v>
      </c>
      <c r="H52" s="30">
        <v>37</v>
      </c>
      <c r="I52" s="38">
        <f t="shared" si="12"/>
        <v>60</v>
      </c>
      <c r="J52" s="82">
        <v>2</v>
      </c>
      <c r="K52" s="83"/>
      <c r="L52" s="84"/>
      <c r="M52" s="84"/>
      <c r="N52" s="84"/>
      <c r="O52" s="81"/>
      <c r="P52" s="80"/>
      <c r="Q52" s="84"/>
      <c r="R52" s="84"/>
      <c r="S52" s="84"/>
      <c r="T52" s="85"/>
      <c r="U52" s="83"/>
      <c r="V52" s="84"/>
      <c r="W52" s="84"/>
      <c r="X52" s="84"/>
      <c r="Y52" s="81"/>
      <c r="Z52" s="80">
        <v>8</v>
      </c>
      <c r="AA52" s="84">
        <v>15</v>
      </c>
      <c r="AB52" s="84"/>
      <c r="AC52" s="84">
        <v>37</v>
      </c>
      <c r="AD52" s="85">
        <v>2</v>
      </c>
      <c r="AE52" s="86" t="s">
        <v>12</v>
      </c>
      <c r="AF52" s="11"/>
    </row>
    <row r="53" spans="1:32" ht="13.5" thickBot="1">
      <c r="A53" s="52"/>
      <c r="B53" s="52"/>
      <c r="C53" s="53" t="s">
        <v>18</v>
      </c>
      <c r="D53" s="87">
        <f>SUM(D45:D52)</f>
        <v>99</v>
      </c>
      <c r="E53" s="89">
        <f>SUM(E45:E52)</f>
        <v>210</v>
      </c>
      <c r="F53" s="89">
        <f>SUM(F42:F45)</f>
        <v>0</v>
      </c>
      <c r="G53" s="89">
        <f>SUM(G42:G45)</f>
        <v>377</v>
      </c>
      <c r="H53" s="90">
        <f>SUM(H45:H52)</f>
        <v>471</v>
      </c>
      <c r="I53" s="52">
        <f>SUM(I45:I52)</f>
        <v>780</v>
      </c>
      <c r="J53" s="91">
        <f>SUM(J45:J52)</f>
        <v>26</v>
      </c>
      <c r="K53" s="88">
        <f>SUM(K45:K52)</f>
        <v>0</v>
      </c>
      <c r="L53" s="89">
        <f>SUM(L45:L52)</f>
        <v>0</v>
      </c>
      <c r="M53" s="89">
        <f>SUM(M42:M45)</f>
        <v>0</v>
      </c>
      <c r="N53" s="89">
        <f aca="true" t="shared" si="14" ref="N53:AD53">SUM(N45:N52)</f>
        <v>0</v>
      </c>
      <c r="O53" s="90">
        <f t="shared" si="14"/>
        <v>0</v>
      </c>
      <c r="P53" s="52">
        <f t="shared" si="14"/>
        <v>0</v>
      </c>
      <c r="Q53" s="89">
        <f t="shared" si="14"/>
        <v>0</v>
      </c>
      <c r="R53" s="89">
        <f t="shared" si="14"/>
        <v>0</v>
      </c>
      <c r="S53" s="89">
        <f t="shared" si="14"/>
        <v>0</v>
      </c>
      <c r="T53" s="93">
        <f t="shared" si="14"/>
        <v>0</v>
      </c>
      <c r="U53" s="88">
        <f t="shared" si="14"/>
        <v>61</v>
      </c>
      <c r="V53" s="89">
        <f t="shared" si="14"/>
        <v>135</v>
      </c>
      <c r="W53" s="89">
        <f t="shared" si="14"/>
        <v>0</v>
      </c>
      <c r="X53" s="89">
        <f t="shared" si="14"/>
        <v>284</v>
      </c>
      <c r="Y53" s="90">
        <f t="shared" si="14"/>
        <v>16</v>
      </c>
      <c r="Z53" s="52">
        <f t="shared" si="14"/>
        <v>38</v>
      </c>
      <c r="AA53" s="89">
        <f t="shared" si="14"/>
        <v>75</v>
      </c>
      <c r="AB53" s="89">
        <f t="shared" si="14"/>
        <v>0</v>
      </c>
      <c r="AC53" s="89">
        <f t="shared" si="14"/>
        <v>187</v>
      </c>
      <c r="AD53" s="93">
        <f t="shared" si="14"/>
        <v>10</v>
      </c>
      <c r="AE53" s="94"/>
      <c r="AF53" s="19"/>
    </row>
    <row r="54" spans="1:32" ht="13.5" thickBot="1">
      <c r="A54" s="52"/>
      <c r="B54" s="52" t="s">
        <v>137</v>
      </c>
      <c r="C54" s="53" t="s">
        <v>138</v>
      </c>
      <c r="D54" s="95"/>
      <c r="E54" s="34"/>
      <c r="F54" s="34"/>
      <c r="G54" s="34"/>
      <c r="H54" s="59"/>
      <c r="I54" s="60"/>
      <c r="J54" s="57"/>
      <c r="K54" s="58"/>
      <c r="L54" s="34"/>
      <c r="M54" s="34"/>
      <c r="N54" s="34"/>
      <c r="O54" s="59"/>
      <c r="P54" s="60"/>
      <c r="Q54" s="34"/>
      <c r="R54" s="34"/>
      <c r="S54" s="34"/>
      <c r="T54" s="61"/>
      <c r="U54" s="58"/>
      <c r="V54" s="34"/>
      <c r="W54" s="34"/>
      <c r="X54" s="34"/>
      <c r="Y54" s="59"/>
      <c r="Z54" s="60"/>
      <c r="AA54" s="34"/>
      <c r="AB54" s="34"/>
      <c r="AC54" s="34"/>
      <c r="AD54" s="61"/>
      <c r="AE54" s="62" t="s">
        <v>10</v>
      </c>
      <c r="AF54" s="11"/>
    </row>
    <row r="55" spans="1:32" ht="12.75">
      <c r="A55" s="22">
        <v>20</v>
      </c>
      <c r="B55" s="22" t="s">
        <v>57</v>
      </c>
      <c r="C55" s="63" t="s">
        <v>97</v>
      </c>
      <c r="D55" s="64">
        <v>15</v>
      </c>
      <c r="E55" s="26">
        <v>30</v>
      </c>
      <c r="F55" s="26"/>
      <c r="G55" s="26">
        <f aca="true" t="shared" si="15" ref="G55:G62">D55+E55+F55</f>
        <v>45</v>
      </c>
      <c r="H55" s="37">
        <v>75</v>
      </c>
      <c r="I55" s="38">
        <f aca="true" t="shared" si="16" ref="I55:I62">SUM(G55:H55)</f>
        <v>120</v>
      </c>
      <c r="J55" s="39">
        <v>4</v>
      </c>
      <c r="K55" s="40"/>
      <c r="L55" s="26"/>
      <c r="M55" s="26"/>
      <c r="N55" s="26"/>
      <c r="O55" s="37"/>
      <c r="P55" s="22"/>
      <c r="Q55" s="26"/>
      <c r="R55" s="26"/>
      <c r="S55" s="26"/>
      <c r="T55" s="65"/>
      <c r="U55" s="40">
        <v>15</v>
      </c>
      <c r="V55" s="26">
        <v>30</v>
      </c>
      <c r="W55" s="26"/>
      <c r="X55" s="26">
        <v>75</v>
      </c>
      <c r="Y55" s="37">
        <v>4</v>
      </c>
      <c r="Z55" s="22"/>
      <c r="AA55" s="26"/>
      <c r="AB55" s="26"/>
      <c r="AC55" s="26"/>
      <c r="AD55" s="65"/>
      <c r="AE55" s="66" t="s">
        <v>11</v>
      </c>
      <c r="AF55" s="11"/>
    </row>
    <row r="56" spans="1:32" ht="12.75">
      <c r="A56" s="67">
        <v>21</v>
      </c>
      <c r="B56" s="22" t="s">
        <v>58</v>
      </c>
      <c r="C56" s="16" t="s">
        <v>98</v>
      </c>
      <c r="D56" s="68">
        <v>8</v>
      </c>
      <c r="E56" s="25">
        <f>L56+Q56+V56+AA56</f>
        <v>30</v>
      </c>
      <c r="F56" s="25"/>
      <c r="G56" s="26">
        <f t="shared" si="15"/>
        <v>38</v>
      </c>
      <c r="H56" s="41">
        <v>22</v>
      </c>
      <c r="I56" s="38">
        <f t="shared" si="16"/>
        <v>60</v>
      </c>
      <c r="J56" s="42">
        <v>2</v>
      </c>
      <c r="K56" s="43"/>
      <c r="L56" s="25"/>
      <c r="M56" s="25"/>
      <c r="N56" s="25"/>
      <c r="O56" s="41"/>
      <c r="P56" s="67"/>
      <c r="Q56" s="25"/>
      <c r="R56" s="25"/>
      <c r="S56" s="25"/>
      <c r="T56" s="72"/>
      <c r="U56" s="43">
        <v>8</v>
      </c>
      <c r="V56" s="25">
        <v>30</v>
      </c>
      <c r="W56" s="25"/>
      <c r="X56" s="25">
        <v>22</v>
      </c>
      <c r="Y56" s="41">
        <v>2</v>
      </c>
      <c r="Z56" s="67"/>
      <c r="AA56" s="25"/>
      <c r="AB56" s="25"/>
      <c r="AC56" s="25"/>
      <c r="AD56" s="72"/>
      <c r="AE56" s="73" t="s">
        <v>11</v>
      </c>
      <c r="AF56" s="11"/>
    </row>
    <row r="57" spans="1:32" ht="12.75">
      <c r="A57" s="67">
        <v>22</v>
      </c>
      <c r="B57" s="22" t="s">
        <v>59</v>
      </c>
      <c r="C57" s="23" t="s">
        <v>99</v>
      </c>
      <c r="D57" s="24">
        <v>8</v>
      </c>
      <c r="E57" s="25">
        <f>L57+Q57+V57+AA57</f>
        <v>15</v>
      </c>
      <c r="F57" s="25"/>
      <c r="G57" s="26">
        <f t="shared" si="15"/>
        <v>23</v>
      </c>
      <c r="H57" s="41">
        <v>37</v>
      </c>
      <c r="I57" s="38">
        <f t="shared" si="16"/>
        <v>60</v>
      </c>
      <c r="J57" s="27">
        <v>2</v>
      </c>
      <c r="K57" s="28"/>
      <c r="L57" s="15"/>
      <c r="M57" s="15"/>
      <c r="N57" s="15"/>
      <c r="O57" s="30"/>
      <c r="P57" s="14"/>
      <c r="Q57" s="15"/>
      <c r="R57" s="15"/>
      <c r="S57" s="15"/>
      <c r="T57" s="29"/>
      <c r="U57" s="28">
        <v>8</v>
      </c>
      <c r="V57" s="15">
        <v>15</v>
      </c>
      <c r="W57" s="15"/>
      <c r="X57" s="15">
        <v>37</v>
      </c>
      <c r="Y57" s="30">
        <v>2</v>
      </c>
      <c r="Z57" s="14"/>
      <c r="AA57" s="15"/>
      <c r="AB57" s="15"/>
      <c r="AC57" s="15"/>
      <c r="AD57" s="29"/>
      <c r="AE57" s="31" t="s">
        <v>11</v>
      </c>
      <c r="AF57" s="11"/>
    </row>
    <row r="58" spans="1:32" ht="12.75">
      <c r="A58" s="67">
        <v>23</v>
      </c>
      <c r="B58" s="22" t="s">
        <v>60</v>
      </c>
      <c r="C58" s="16" t="s">
        <v>100</v>
      </c>
      <c r="D58" s="68">
        <v>15</v>
      </c>
      <c r="E58" s="25">
        <v>30</v>
      </c>
      <c r="F58" s="25"/>
      <c r="G58" s="26">
        <f t="shared" si="15"/>
        <v>45</v>
      </c>
      <c r="H58" s="41">
        <v>75</v>
      </c>
      <c r="I58" s="38">
        <f t="shared" si="16"/>
        <v>120</v>
      </c>
      <c r="J58" s="42">
        <v>4</v>
      </c>
      <c r="K58" s="43"/>
      <c r="L58" s="25"/>
      <c r="M58" s="25"/>
      <c r="N58" s="25"/>
      <c r="O58" s="41"/>
      <c r="P58" s="67"/>
      <c r="Q58" s="25"/>
      <c r="R58" s="25"/>
      <c r="S58" s="25"/>
      <c r="T58" s="72"/>
      <c r="U58" s="43">
        <v>15</v>
      </c>
      <c r="V58" s="25">
        <v>30</v>
      </c>
      <c r="W58" s="25"/>
      <c r="X58" s="25">
        <v>75</v>
      </c>
      <c r="Y58" s="41">
        <v>4</v>
      </c>
      <c r="Z58" s="67"/>
      <c r="AA58" s="25"/>
      <c r="AB58" s="25"/>
      <c r="AC58" s="25"/>
      <c r="AD58" s="72"/>
      <c r="AE58" s="73" t="s">
        <v>11</v>
      </c>
      <c r="AF58" s="11"/>
    </row>
    <row r="59" spans="1:32" ht="12.75">
      <c r="A59" s="67">
        <v>24</v>
      </c>
      <c r="B59" s="22" t="s">
        <v>61</v>
      </c>
      <c r="C59" s="16" t="s">
        <v>101</v>
      </c>
      <c r="D59" s="68">
        <v>15</v>
      </c>
      <c r="E59" s="25">
        <f>L59+Q59+V59+AA59</f>
        <v>30</v>
      </c>
      <c r="F59" s="25"/>
      <c r="G59" s="26">
        <f t="shared" si="15"/>
        <v>45</v>
      </c>
      <c r="H59" s="41">
        <v>75</v>
      </c>
      <c r="I59" s="38">
        <f t="shared" si="16"/>
        <v>120</v>
      </c>
      <c r="J59" s="42">
        <v>4</v>
      </c>
      <c r="K59" s="43"/>
      <c r="L59" s="25"/>
      <c r="M59" s="25"/>
      <c r="N59" s="25"/>
      <c r="O59" s="41"/>
      <c r="P59" s="67"/>
      <c r="Q59" s="25"/>
      <c r="R59" s="25"/>
      <c r="S59" s="25"/>
      <c r="T59" s="72"/>
      <c r="U59" s="43">
        <v>15</v>
      </c>
      <c r="V59" s="25">
        <v>30</v>
      </c>
      <c r="W59" s="25"/>
      <c r="X59" s="25">
        <v>75</v>
      </c>
      <c r="Y59" s="41">
        <v>4</v>
      </c>
      <c r="Z59" s="67"/>
      <c r="AA59" s="25"/>
      <c r="AB59" s="25"/>
      <c r="AC59" s="25"/>
      <c r="AD59" s="72"/>
      <c r="AE59" s="73" t="s">
        <v>11</v>
      </c>
      <c r="AF59" s="11"/>
    </row>
    <row r="60" spans="1:33" s="3" customFormat="1" ht="12.75">
      <c r="A60" s="67">
        <v>25</v>
      </c>
      <c r="B60" s="22" t="s">
        <v>62</v>
      </c>
      <c r="C60" s="16" t="s">
        <v>102</v>
      </c>
      <c r="D60" s="68">
        <v>15</v>
      </c>
      <c r="E60" s="25">
        <f>L60+Q60+V60+AA60</f>
        <v>30</v>
      </c>
      <c r="F60" s="25"/>
      <c r="G60" s="26">
        <f t="shared" si="15"/>
        <v>45</v>
      </c>
      <c r="H60" s="41">
        <v>75</v>
      </c>
      <c r="I60" s="38">
        <f t="shared" si="16"/>
        <v>120</v>
      </c>
      <c r="J60" s="42">
        <v>4</v>
      </c>
      <c r="K60" s="43"/>
      <c r="L60" s="25"/>
      <c r="M60" s="25"/>
      <c r="N60" s="25"/>
      <c r="O60" s="41"/>
      <c r="P60" s="67"/>
      <c r="Q60" s="25"/>
      <c r="R60" s="25"/>
      <c r="S60" s="25"/>
      <c r="T60" s="72"/>
      <c r="U60" s="43"/>
      <c r="V60" s="25"/>
      <c r="W60" s="25"/>
      <c r="X60" s="25"/>
      <c r="Y60" s="41"/>
      <c r="Z60" s="67">
        <v>15</v>
      </c>
      <c r="AA60" s="25">
        <v>30</v>
      </c>
      <c r="AB60" s="25"/>
      <c r="AC60" s="25">
        <v>75</v>
      </c>
      <c r="AD60" s="72">
        <v>4</v>
      </c>
      <c r="AE60" s="73" t="s">
        <v>12</v>
      </c>
      <c r="AF60" s="11"/>
      <c r="AG60"/>
    </row>
    <row r="61" spans="1:32" ht="12.75">
      <c r="A61" s="67">
        <v>26</v>
      </c>
      <c r="B61" s="22" t="s">
        <v>63</v>
      </c>
      <c r="C61" s="16" t="s">
        <v>103</v>
      </c>
      <c r="D61" s="68">
        <v>15</v>
      </c>
      <c r="E61" s="25">
        <f>L61+Q61+V61+AA61</f>
        <v>30</v>
      </c>
      <c r="F61" s="25"/>
      <c r="G61" s="26">
        <f t="shared" si="15"/>
        <v>45</v>
      </c>
      <c r="H61" s="41">
        <v>75</v>
      </c>
      <c r="I61" s="38">
        <f t="shared" si="16"/>
        <v>120</v>
      </c>
      <c r="J61" s="42">
        <v>4</v>
      </c>
      <c r="K61" s="43"/>
      <c r="L61" s="25"/>
      <c r="M61" s="25"/>
      <c r="N61" s="25"/>
      <c r="O61" s="41"/>
      <c r="P61" s="67"/>
      <c r="Q61" s="25"/>
      <c r="R61" s="25"/>
      <c r="S61" s="25"/>
      <c r="T61" s="72"/>
      <c r="U61" s="43"/>
      <c r="V61" s="25"/>
      <c r="W61" s="25"/>
      <c r="X61" s="25"/>
      <c r="Y61" s="41"/>
      <c r="Z61" s="67">
        <v>15</v>
      </c>
      <c r="AA61" s="25">
        <v>30</v>
      </c>
      <c r="AB61" s="25"/>
      <c r="AC61" s="25">
        <v>75</v>
      </c>
      <c r="AD61" s="72">
        <v>4</v>
      </c>
      <c r="AE61" s="73" t="s">
        <v>12</v>
      </c>
      <c r="AF61" s="11"/>
    </row>
    <row r="62" spans="1:32" ht="13.5" thickBot="1">
      <c r="A62" s="80">
        <v>27</v>
      </c>
      <c r="B62" s="22" t="s">
        <v>64</v>
      </c>
      <c r="C62" s="18" t="s">
        <v>104</v>
      </c>
      <c r="D62" s="21">
        <v>8</v>
      </c>
      <c r="E62" s="15">
        <v>15</v>
      </c>
      <c r="F62" s="15"/>
      <c r="G62" s="26">
        <f t="shared" si="15"/>
        <v>23</v>
      </c>
      <c r="H62" s="30">
        <v>37</v>
      </c>
      <c r="I62" s="38">
        <f t="shared" si="16"/>
        <v>60</v>
      </c>
      <c r="J62" s="82">
        <v>2</v>
      </c>
      <c r="K62" s="83"/>
      <c r="L62" s="84"/>
      <c r="M62" s="84"/>
      <c r="N62" s="84"/>
      <c r="O62" s="81"/>
      <c r="P62" s="80"/>
      <c r="Q62" s="84"/>
      <c r="R62" s="84"/>
      <c r="S62" s="84"/>
      <c r="T62" s="85"/>
      <c r="U62" s="83"/>
      <c r="V62" s="84"/>
      <c r="W62" s="84"/>
      <c r="X62" s="84"/>
      <c r="Y62" s="81"/>
      <c r="Z62" s="80">
        <v>8</v>
      </c>
      <c r="AA62" s="84">
        <v>15</v>
      </c>
      <c r="AB62" s="84"/>
      <c r="AC62" s="84">
        <v>37</v>
      </c>
      <c r="AD62" s="85">
        <v>2</v>
      </c>
      <c r="AE62" s="86" t="s">
        <v>12</v>
      </c>
      <c r="AF62" s="11"/>
    </row>
    <row r="63" spans="1:32" ht="13.5" thickBot="1">
      <c r="A63" s="52"/>
      <c r="B63" s="52"/>
      <c r="C63" s="53" t="s">
        <v>18</v>
      </c>
      <c r="D63" s="87">
        <f aca="true" t="shared" si="17" ref="D63:AD63">SUM(D55:D62)</f>
        <v>99</v>
      </c>
      <c r="E63" s="89">
        <f t="shared" si="17"/>
        <v>210</v>
      </c>
      <c r="F63" s="89">
        <f t="shared" si="17"/>
        <v>0</v>
      </c>
      <c r="G63" s="89">
        <f t="shared" si="17"/>
        <v>309</v>
      </c>
      <c r="H63" s="90">
        <f t="shared" si="17"/>
        <v>471</v>
      </c>
      <c r="I63" s="52">
        <f t="shared" si="17"/>
        <v>780</v>
      </c>
      <c r="J63" s="91">
        <f t="shared" si="17"/>
        <v>26</v>
      </c>
      <c r="K63" s="88">
        <f t="shared" si="17"/>
        <v>0</v>
      </c>
      <c r="L63" s="89">
        <f t="shared" si="17"/>
        <v>0</v>
      </c>
      <c r="M63" s="89">
        <f t="shared" si="17"/>
        <v>0</v>
      </c>
      <c r="N63" s="89">
        <f t="shared" si="17"/>
        <v>0</v>
      </c>
      <c r="O63" s="90">
        <f t="shared" si="17"/>
        <v>0</v>
      </c>
      <c r="P63" s="52">
        <f t="shared" si="17"/>
        <v>0</v>
      </c>
      <c r="Q63" s="89">
        <f t="shared" si="17"/>
        <v>0</v>
      </c>
      <c r="R63" s="89">
        <f t="shared" si="17"/>
        <v>0</v>
      </c>
      <c r="S63" s="89">
        <f t="shared" si="17"/>
        <v>0</v>
      </c>
      <c r="T63" s="93">
        <f t="shared" si="17"/>
        <v>0</v>
      </c>
      <c r="U63" s="88">
        <f t="shared" si="17"/>
        <v>61</v>
      </c>
      <c r="V63" s="89">
        <f t="shared" si="17"/>
        <v>135</v>
      </c>
      <c r="W63" s="89">
        <f t="shared" si="17"/>
        <v>0</v>
      </c>
      <c r="X63" s="89">
        <f t="shared" si="17"/>
        <v>284</v>
      </c>
      <c r="Y63" s="90">
        <f t="shared" si="17"/>
        <v>16</v>
      </c>
      <c r="Z63" s="52">
        <f t="shared" si="17"/>
        <v>38</v>
      </c>
      <c r="AA63" s="89">
        <f t="shared" si="17"/>
        <v>75</v>
      </c>
      <c r="AB63" s="89">
        <f t="shared" si="17"/>
        <v>0</v>
      </c>
      <c r="AC63" s="89">
        <f t="shared" si="17"/>
        <v>187</v>
      </c>
      <c r="AD63" s="93">
        <f t="shared" si="17"/>
        <v>10</v>
      </c>
      <c r="AE63" s="94"/>
      <c r="AF63" s="19"/>
    </row>
    <row r="64" spans="1:32" ht="13.5" thickBot="1">
      <c r="A64" s="52"/>
      <c r="B64" s="52" t="s">
        <v>8</v>
      </c>
      <c r="C64" s="53" t="s">
        <v>4</v>
      </c>
      <c r="D64" s="95"/>
      <c r="E64" s="34"/>
      <c r="F64" s="34"/>
      <c r="G64" s="34"/>
      <c r="H64" s="59"/>
      <c r="I64" s="60"/>
      <c r="J64" s="57"/>
      <c r="K64" s="58"/>
      <c r="L64" s="34"/>
      <c r="M64" s="34"/>
      <c r="N64" s="34"/>
      <c r="O64" s="59"/>
      <c r="P64" s="60"/>
      <c r="Q64" s="34"/>
      <c r="R64" s="34"/>
      <c r="S64" s="34"/>
      <c r="T64" s="61"/>
      <c r="U64" s="58"/>
      <c r="V64" s="34"/>
      <c r="W64" s="34"/>
      <c r="X64" s="34"/>
      <c r="Y64" s="59"/>
      <c r="Z64" s="60"/>
      <c r="AA64" s="34"/>
      <c r="AB64" s="34"/>
      <c r="AC64" s="34"/>
      <c r="AD64" s="61"/>
      <c r="AE64" s="62"/>
      <c r="AF64" s="11"/>
    </row>
    <row r="65" spans="1:33" s="3" customFormat="1" ht="13.5" thickBot="1">
      <c r="A65" s="98">
        <v>28</v>
      </c>
      <c r="B65" s="98" t="s">
        <v>65</v>
      </c>
      <c r="C65" s="99" t="s">
        <v>105</v>
      </c>
      <c r="D65" s="64">
        <f aca="true" t="shared" si="18" ref="D65:E68">K65+P65+U65+Z65</f>
        <v>0</v>
      </c>
      <c r="E65" s="26">
        <f t="shared" si="18"/>
        <v>90</v>
      </c>
      <c r="F65" s="26"/>
      <c r="G65" s="26">
        <f>D65+E65+F65</f>
        <v>90</v>
      </c>
      <c r="H65" s="37">
        <v>30</v>
      </c>
      <c r="I65" s="38">
        <f>SUM(G65:H65)</f>
        <v>120</v>
      </c>
      <c r="J65" s="39">
        <f>O65+T65+Y65+AD65</f>
        <v>4</v>
      </c>
      <c r="K65" s="40"/>
      <c r="L65" s="26">
        <v>90</v>
      </c>
      <c r="M65" s="26"/>
      <c r="N65" s="26">
        <v>30</v>
      </c>
      <c r="O65" s="37">
        <v>4</v>
      </c>
      <c r="P65" s="22"/>
      <c r="Q65" s="26"/>
      <c r="R65" s="26"/>
      <c r="S65" s="26"/>
      <c r="T65" s="65"/>
      <c r="U65" s="40"/>
      <c r="V65" s="26"/>
      <c r="W65" s="26"/>
      <c r="X65" s="26"/>
      <c r="Y65" s="37"/>
      <c r="Z65" s="22"/>
      <c r="AA65" s="26"/>
      <c r="AB65" s="26"/>
      <c r="AC65" s="26"/>
      <c r="AD65" s="65"/>
      <c r="AE65" s="66" t="s">
        <v>14</v>
      </c>
      <c r="AF65" s="11"/>
      <c r="AG65"/>
    </row>
    <row r="66" spans="1:33" s="8" customFormat="1" ht="13.5" thickBot="1">
      <c r="A66" s="67">
        <v>29</v>
      </c>
      <c r="B66" s="98" t="s">
        <v>66</v>
      </c>
      <c r="C66" s="16" t="s">
        <v>106</v>
      </c>
      <c r="D66" s="68">
        <f t="shared" si="18"/>
        <v>0</v>
      </c>
      <c r="E66" s="25">
        <f t="shared" si="18"/>
        <v>150</v>
      </c>
      <c r="F66" s="25"/>
      <c r="G66" s="26">
        <f>D66+E66+F66</f>
        <v>150</v>
      </c>
      <c r="H66" s="41">
        <v>30</v>
      </c>
      <c r="I66" s="38">
        <f>SUM(G66:H66)</f>
        <v>180</v>
      </c>
      <c r="J66" s="42">
        <f>O66+T66+Y66+AD66</f>
        <v>6</v>
      </c>
      <c r="K66" s="43"/>
      <c r="L66" s="25"/>
      <c r="M66" s="25"/>
      <c r="N66" s="25"/>
      <c r="O66" s="41"/>
      <c r="P66" s="67"/>
      <c r="Q66" s="25">
        <v>150</v>
      </c>
      <c r="R66" s="25"/>
      <c r="S66" s="25">
        <v>30</v>
      </c>
      <c r="T66" s="72">
        <v>6</v>
      </c>
      <c r="U66" s="43"/>
      <c r="V66" s="25"/>
      <c r="W66" s="25"/>
      <c r="X66" s="25"/>
      <c r="Y66" s="41"/>
      <c r="Z66" s="67"/>
      <c r="AA66" s="25"/>
      <c r="AB66" s="25"/>
      <c r="AC66" s="25"/>
      <c r="AD66" s="72"/>
      <c r="AE66" s="73" t="s">
        <v>15</v>
      </c>
      <c r="AF66" s="11"/>
      <c r="AG66"/>
    </row>
    <row r="67" spans="1:32" ht="13.5" thickBot="1">
      <c r="A67" s="67">
        <v>30</v>
      </c>
      <c r="B67" s="98" t="s">
        <v>67</v>
      </c>
      <c r="C67" s="16" t="s">
        <v>107</v>
      </c>
      <c r="D67" s="68">
        <f t="shared" si="18"/>
        <v>0</v>
      </c>
      <c r="E67" s="25">
        <f t="shared" si="18"/>
        <v>150</v>
      </c>
      <c r="F67" s="25"/>
      <c r="G67" s="26">
        <f>D67+E67+F67</f>
        <v>150</v>
      </c>
      <c r="H67" s="41">
        <v>30</v>
      </c>
      <c r="I67" s="38">
        <f>SUM(G67:H67)</f>
        <v>180</v>
      </c>
      <c r="J67" s="42">
        <f>O67+T67+Y67+AD67</f>
        <v>6</v>
      </c>
      <c r="K67" s="43"/>
      <c r="L67" s="25"/>
      <c r="M67" s="25"/>
      <c r="N67" s="25"/>
      <c r="O67" s="41"/>
      <c r="P67" s="67"/>
      <c r="Q67" s="25"/>
      <c r="R67" s="25"/>
      <c r="S67" s="25"/>
      <c r="T67" s="72"/>
      <c r="U67" s="43"/>
      <c r="V67" s="25">
        <v>150</v>
      </c>
      <c r="W67" s="25"/>
      <c r="X67" s="25">
        <v>30</v>
      </c>
      <c r="Y67" s="41">
        <v>6</v>
      </c>
      <c r="Z67" s="67"/>
      <c r="AA67" s="25"/>
      <c r="AB67" s="25"/>
      <c r="AC67" s="25"/>
      <c r="AD67" s="72"/>
      <c r="AE67" s="73" t="s">
        <v>11</v>
      </c>
      <c r="AF67" s="11"/>
    </row>
    <row r="68" spans="1:32" ht="13.5" thickBot="1">
      <c r="A68" s="100">
        <v>31</v>
      </c>
      <c r="B68" s="98" t="s">
        <v>68</v>
      </c>
      <c r="C68" s="101" t="s">
        <v>108</v>
      </c>
      <c r="D68" s="24">
        <f t="shared" si="18"/>
        <v>0</v>
      </c>
      <c r="E68" s="15">
        <f t="shared" si="18"/>
        <v>150</v>
      </c>
      <c r="F68" s="15"/>
      <c r="G68" s="26">
        <f>D68+E68+F68</f>
        <v>150</v>
      </c>
      <c r="H68" s="30">
        <v>30</v>
      </c>
      <c r="I68" s="38">
        <f>SUM(G68:H68)</f>
        <v>180</v>
      </c>
      <c r="J68" s="27">
        <f>O68+T68+Y68+AD68</f>
        <v>6</v>
      </c>
      <c r="K68" s="28"/>
      <c r="L68" s="15"/>
      <c r="M68" s="15"/>
      <c r="N68" s="15"/>
      <c r="O68" s="30"/>
      <c r="P68" s="14"/>
      <c r="Q68" s="15"/>
      <c r="R68" s="15"/>
      <c r="S68" s="15"/>
      <c r="T68" s="29"/>
      <c r="U68" s="28"/>
      <c r="V68" s="15"/>
      <c r="W68" s="15"/>
      <c r="X68" s="15"/>
      <c r="Y68" s="30"/>
      <c r="Z68" s="14"/>
      <c r="AA68" s="15">
        <v>150</v>
      </c>
      <c r="AB68" s="15"/>
      <c r="AC68" s="15">
        <v>30</v>
      </c>
      <c r="AD68" s="29">
        <v>6</v>
      </c>
      <c r="AE68" s="31" t="s">
        <v>12</v>
      </c>
      <c r="AF68" s="11"/>
    </row>
    <row r="69" spans="1:32" ht="13.5" thickBot="1">
      <c r="A69" s="109"/>
      <c r="B69" s="109"/>
      <c r="C69" s="126" t="s">
        <v>19</v>
      </c>
      <c r="D69" s="125">
        <f aca="true" t="shared" si="19" ref="D69:AD69">SUM(D65:D68)</f>
        <v>0</v>
      </c>
      <c r="E69" s="112">
        <f t="shared" si="19"/>
        <v>540</v>
      </c>
      <c r="F69" s="112">
        <f t="shared" si="19"/>
        <v>0</v>
      </c>
      <c r="G69" s="112">
        <f t="shared" si="19"/>
        <v>540</v>
      </c>
      <c r="H69" s="113">
        <f t="shared" si="19"/>
        <v>120</v>
      </c>
      <c r="I69" s="114">
        <f t="shared" si="19"/>
        <v>660</v>
      </c>
      <c r="J69" s="110">
        <f t="shared" si="19"/>
        <v>22</v>
      </c>
      <c r="K69" s="111">
        <f t="shared" si="19"/>
        <v>0</v>
      </c>
      <c r="L69" s="112">
        <f t="shared" si="19"/>
        <v>90</v>
      </c>
      <c r="M69" s="112">
        <f t="shared" si="19"/>
        <v>0</v>
      </c>
      <c r="N69" s="112">
        <f t="shared" si="19"/>
        <v>30</v>
      </c>
      <c r="O69" s="113">
        <f t="shared" si="19"/>
        <v>4</v>
      </c>
      <c r="P69" s="114">
        <f t="shared" si="19"/>
        <v>0</v>
      </c>
      <c r="Q69" s="112">
        <f t="shared" si="19"/>
        <v>150</v>
      </c>
      <c r="R69" s="112">
        <f t="shared" si="19"/>
        <v>0</v>
      </c>
      <c r="S69" s="112">
        <f t="shared" si="19"/>
        <v>30</v>
      </c>
      <c r="T69" s="115">
        <f t="shared" si="19"/>
        <v>6</v>
      </c>
      <c r="U69" s="111">
        <f t="shared" si="19"/>
        <v>0</v>
      </c>
      <c r="V69" s="112">
        <f t="shared" si="19"/>
        <v>150</v>
      </c>
      <c r="W69" s="112">
        <f t="shared" si="19"/>
        <v>0</v>
      </c>
      <c r="X69" s="112">
        <f t="shared" si="19"/>
        <v>30</v>
      </c>
      <c r="Y69" s="113">
        <f t="shared" si="19"/>
        <v>6</v>
      </c>
      <c r="Z69" s="114">
        <f t="shared" si="19"/>
        <v>0</v>
      </c>
      <c r="AA69" s="112">
        <f t="shared" si="19"/>
        <v>150</v>
      </c>
      <c r="AB69" s="112">
        <f t="shared" si="19"/>
        <v>0</v>
      </c>
      <c r="AC69" s="112">
        <f t="shared" si="19"/>
        <v>30</v>
      </c>
      <c r="AD69" s="115">
        <f t="shared" si="19"/>
        <v>6</v>
      </c>
      <c r="AE69" s="116"/>
      <c r="AF69" s="19"/>
    </row>
    <row r="70" spans="1:32" ht="13.5" thickBot="1">
      <c r="A70" s="91"/>
      <c r="B70" s="92"/>
      <c r="C70" s="124" t="s">
        <v>5</v>
      </c>
      <c r="D70" s="52">
        <f aca="true" t="shared" si="20" ref="D70:K70">D23+D32+D43+D69</f>
        <v>319</v>
      </c>
      <c r="E70" s="89">
        <f t="shared" si="20"/>
        <v>1100</v>
      </c>
      <c r="F70" s="89">
        <f t="shared" si="20"/>
        <v>50</v>
      </c>
      <c r="G70" s="89">
        <f t="shared" si="20"/>
        <v>1469</v>
      </c>
      <c r="H70" s="93">
        <f t="shared" si="20"/>
        <v>2131</v>
      </c>
      <c r="I70" s="91">
        <f t="shared" si="20"/>
        <v>3600</v>
      </c>
      <c r="J70" s="91">
        <f t="shared" si="20"/>
        <v>120</v>
      </c>
      <c r="K70" s="88">
        <f t="shared" si="20"/>
        <v>110</v>
      </c>
      <c r="L70" s="89">
        <f aca="true" t="shared" si="21" ref="L70:X70">L23+L32+L69+L43</f>
        <v>235</v>
      </c>
      <c r="M70" s="89">
        <f t="shared" si="21"/>
        <v>10</v>
      </c>
      <c r="N70" s="89">
        <f t="shared" si="21"/>
        <v>545</v>
      </c>
      <c r="O70" s="90">
        <f t="shared" si="21"/>
        <v>30</v>
      </c>
      <c r="P70" s="52">
        <f t="shared" si="21"/>
        <v>90</v>
      </c>
      <c r="Q70" s="89">
        <f t="shared" si="21"/>
        <v>275</v>
      </c>
      <c r="R70" s="89">
        <f t="shared" si="21"/>
        <v>10</v>
      </c>
      <c r="S70" s="89">
        <f t="shared" si="21"/>
        <v>525</v>
      </c>
      <c r="T70" s="93">
        <f t="shared" si="21"/>
        <v>30</v>
      </c>
      <c r="U70" s="88">
        <f t="shared" si="21"/>
        <v>61</v>
      </c>
      <c r="V70" s="89">
        <f t="shared" si="21"/>
        <v>325</v>
      </c>
      <c r="W70" s="89">
        <f t="shared" si="21"/>
        <v>10</v>
      </c>
      <c r="X70" s="89">
        <f t="shared" si="21"/>
        <v>504</v>
      </c>
      <c r="Y70" s="90">
        <f>Y23+Y32+Y43+Y69</f>
        <v>30</v>
      </c>
      <c r="Z70" s="52">
        <f>Z23+Z32+Z69+Z43</f>
        <v>58</v>
      </c>
      <c r="AA70" s="89">
        <f>AA23+AA32+AA69+AA43</f>
        <v>265</v>
      </c>
      <c r="AB70" s="89">
        <f>AB23+AB32+AB69+AB43</f>
        <v>20</v>
      </c>
      <c r="AC70" s="89">
        <f>AC23+AC32+AC69+AC43</f>
        <v>557</v>
      </c>
      <c r="AD70" s="93">
        <f>AD23+AD32+AD69+AD43</f>
        <v>30</v>
      </c>
      <c r="AE70" s="94"/>
      <c r="AF70" s="19"/>
    </row>
    <row r="71" spans="1:32" ht="13.5" thickBot="1">
      <c r="A71" s="20"/>
      <c r="B71" s="20"/>
      <c r="C71" s="17"/>
      <c r="D71" s="11"/>
      <c r="E71" s="11"/>
      <c r="F71" s="11"/>
      <c r="G71" s="35"/>
      <c r="H71" s="2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s="2" customFormat="1" ht="27" customHeight="1" thickTop="1">
      <c r="A72" s="97"/>
      <c r="B72" s="97"/>
      <c r="C72" s="122" t="s">
        <v>127</v>
      </c>
      <c r="D72" s="35"/>
      <c r="E72" s="35"/>
      <c r="F72" s="35"/>
      <c r="G72" s="3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5"/>
    </row>
    <row r="73" spans="1:32" s="2" customFormat="1" ht="24" customHeight="1" thickBot="1">
      <c r="A73" s="97"/>
      <c r="B73" s="97"/>
      <c r="C73" s="123" t="s">
        <v>128</v>
      </c>
      <c r="D73" s="35"/>
      <c r="E73" s="35"/>
      <c r="F73" s="35"/>
      <c r="G73" s="3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5"/>
    </row>
    <row r="74" ht="15.75" customHeight="1" thickTop="1"/>
    <row r="75" spans="1:7" s="120" customFormat="1" ht="18" customHeight="1">
      <c r="A75" s="119"/>
      <c r="B75" s="119"/>
      <c r="C75" s="128" t="s">
        <v>140</v>
      </c>
      <c r="G75" s="121"/>
    </row>
    <row r="76" spans="1:19" s="120" customFormat="1" ht="15.75" customHeight="1">
      <c r="A76" s="119"/>
      <c r="B76" s="119"/>
      <c r="C76" s="156" t="s">
        <v>139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</row>
    <row r="77" ht="32.25" customHeight="1"/>
    <row r="78" ht="33" customHeight="1"/>
    <row r="79" ht="31.5" customHeight="1"/>
    <row r="80" ht="12.75">
      <c r="H80" s="6"/>
    </row>
    <row r="81" spans="8:31" ht="12.75"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</row>
    <row r="82" spans="8:31" ht="12.75"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</row>
    <row r="83" spans="8:31" ht="12.75"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</row>
    <row r="84" spans="8:31" ht="12.75"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</row>
    <row r="85" spans="8:31" ht="12.75"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</row>
    <row r="86" spans="8:31" ht="12.75"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</row>
    <row r="87" spans="8:31" ht="12.75"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</row>
    <row r="88" spans="8:31" ht="12.75"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</row>
  </sheetData>
  <sheetProtection/>
  <mergeCells count="25">
    <mergeCell ref="H82:AE82"/>
    <mergeCell ref="D7:H7"/>
    <mergeCell ref="Z8:AD8"/>
    <mergeCell ref="K7:AD7"/>
    <mergeCell ref="K8:O8"/>
    <mergeCell ref="J8:J9"/>
    <mergeCell ref="P8:T8"/>
    <mergeCell ref="H87:AE87"/>
    <mergeCell ref="H88:AE88"/>
    <mergeCell ref="C76:S76"/>
    <mergeCell ref="H83:AE83"/>
    <mergeCell ref="H84:AE84"/>
    <mergeCell ref="H85:AE85"/>
    <mergeCell ref="H86:AE86"/>
    <mergeCell ref="H81:AE81"/>
    <mergeCell ref="T1:AE6"/>
    <mergeCell ref="C5:M5"/>
    <mergeCell ref="A23:B23"/>
    <mergeCell ref="AF7:AF9"/>
    <mergeCell ref="AE7:AE9"/>
    <mergeCell ref="U8:Y8"/>
    <mergeCell ref="D8:G8"/>
    <mergeCell ref="H8:H9"/>
    <mergeCell ref="I7:J7"/>
    <mergeCell ref="I8:I9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Kszemo</cp:lastModifiedBy>
  <cp:lastPrinted>2014-09-23T08:45:28Z</cp:lastPrinted>
  <dcterms:created xsi:type="dcterms:W3CDTF">2013-12-06T19:17:56Z</dcterms:created>
  <dcterms:modified xsi:type="dcterms:W3CDTF">2014-11-21T09:57:40Z</dcterms:modified>
  <cp:category/>
  <cp:version/>
  <cp:contentType/>
  <cp:contentStatus/>
</cp:coreProperties>
</file>